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270" windowWidth="13575" windowHeight="11040" activeTab="0"/>
  </bookViews>
  <sheets>
    <sheet name="Классик Стратос Роман" sheetId="1" r:id="rId1"/>
  </sheets>
  <definedNames>
    <definedName name="_xlnm.Print_Area" localSheetId="0">'Классик Стратос Роман'!$A$1:$I$60</definedName>
  </definedNames>
  <calcPr fullCalcOnLoad="1"/>
</workbook>
</file>

<file path=xl/sharedStrings.xml><?xml version="1.0" encoding="utf-8"?>
<sst xmlns="http://schemas.openxmlformats.org/spreadsheetml/2006/main" count="154" uniqueCount="71">
  <si>
    <t>Цены указаны в рублях</t>
  </si>
  <si>
    <t xml:space="preserve">Наименование </t>
  </si>
  <si>
    <t>Ед. изм.</t>
  </si>
  <si>
    <t>полная</t>
  </si>
  <si>
    <t>полезная</t>
  </si>
  <si>
    <t>розница</t>
  </si>
  <si>
    <t xml:space="preserve">шт.     </t>
  </si>
  <si>
    <t>шт.</t>
  </si>
  <si>
    <t xml:space="preserve">  </t>
  </si>
  <si>
    <t>Фартук</t>
  </si>
  <si>
    <t xml:space="preserve">Ендова </t>
  </si>
  <si>
    <t>уп.</t>
  </si>
  <si>
    <t>производство -  Бельгия</t>
  </si>
  <si>
    <t>Композитные листы стандартных цветов</t>
  </si>
  <si>
    <t>Конек полукруглый тройной Classic</t>
  </si>
  <si>
    <t>Конек полукруглый одинарный рядовый Classic</t>
  </si>
  <si>
    <t>Начальный полукруглый конек Classic</t>
  </si>
  <si>
    <t>Конечный полукруглый конек Classic</t>
  </si>
  <si>
    <t>Т-образный полукруглый конек Classic</t>
  </si>
  <si>
    <t>Фронтонная планка левая/ правая Classic</t>
  </si>
  <si>
    <t>Фронтонная планка правая/ левая Stratos</t>
  </si>
  <si>
    <t>Планка примыкания левая/ правая Classic</t>
  </si>
  <si>
    <t>Планка примыкания левая/ правая Stratos</t>
  </si>
  <si>
    <t>Плоский лист 450х1250мм</t>
  </si>
  <si>
    <t xml:space="preserve">Ремкомплект (1,2 кг) </t>
  </si>
  <si>
    <t>Вентилятор подкровельного пространства Classic</t>
  </si>
  <si>
    <t>Вентилятор санитарный Classic</t>
  </si>
  <si>
    <t>Вентилятор санитарный Stratos</t>
  </si>
  <si>
    <t>Вентилятор подкровельного пространства Stratos</t>
  </si>
  <si>
    <t>Проходной элемент Decra Classic TV</t>
  </si>
  <si>
    <t xml:space="preserve"> КОМПОЗИТНАЯ ЧЕРЕПИЦА DECRA</t>
  </si>
  <si>
    <t xml:space="preserve"> Комплектующие для композитной черепицы DECRA</t>
  </si>
  <si>
    <t>1250 х 450</t>
  </si>
  <si>
    <t>423 х 410</t>
  </si>
  <si>
    <t>454 х 364</t>
  </si>
  <si>
    <t>Вентилятор санитарный  и подкров. пространства Roman</t>
  </si>
  <si>
    <t>630 х 375</t>
  </si>
  <si>
    <r>
      <t>1100 х 375   (0,413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м²)</t>
    </r>
  </si>
  <si>
    <r>
      <t>1324 х 410     (0,543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м²)</t>
    </r>
  </si>
  <si>
    <r>
      <t xml:space="preserve">м.кв.
</t>
    </r>
    <r>
      <rPr>
        <sz val="8"/>
        <rFont val="Arial"/>
        <family val="2"/>
      </rPr>
      <t>(общая площадь)</t>
    </r>
  </si>
  <si>
    <r>
      <t xml:space="preserve">м.кв.
</t>
    </r>
    <r>
      <rPr>
        <sz val="8"/>
        <rFont val="Arial"/>
        <family val="2"/>
      </rPr>
      <t xml:space="preserve"> (полезная площадь)</t>
    </r>
  </si>
  <si>
    <t>Саморезы Decra  - черные и красные</t>
  </si>
  <si>
    <t xml:space="preserve"> (расход 9 шт на м2)</t>
  </si>
  <si>
    <t xml:space="preserve">Карнизная планка </t>
  </si>
  <si>
    <t xml:space="preserve">Прижимная планка </t>
  </si>
  <si>
    <t>1290 х 360     (0,465 м²)</t>
  </si>
  <si>
    <t>Y-образный полукруглый конек начальный Classic</t>
  </si>
  <si>
    <t>Заглушка V-образного конька Decra Stratos</t>
  </si>
  <si>
    <t xml:space="preserve"> (0,465 м²)</t>
  </si>
  <si>
    <t>(0,390 м²)</t>
  </si>
  <si>
    <t xml:space="preserve"> (0,368 м²)</t>
  </si>
  <si>
    <t>Фронтонная планка правая/ левая Roman</t>
  </si>
  <si>
    <t>Начальный лист Roman</t>
  </si>
  <si>
    <t xml:space="preserve">1100 х 375   </t>
  </si>
  <si>
    <t>Конек V-образный тройной Stratos</t>
  </si>
  <si>
    <t>Y-образный полукруглый конек конечный Classic</t>
  </si>
  <si>
    <t>договорная</t>
  </si>
  <si>
    <r>
      <t>от 100 м</t>
    </r>
    <r>
      <rPr>
        <vertAlign val="superscript"/>
        <sz val="10"/>
        <rFont val="Arial"/>
        <family val="2"/>
      </rPr>
      <t>2</t>
    </r>
  </si>
  <si>
    <r>
      <t>от 300 м</t>
    </r>
    <r>
      <rPr>
        <vertAlign val="superscript"/>
        <sz val="10"/>
        <rFont val="Arial"/>
        <family val="2"/>
      </rPr>
      <t>2</t>
    </r>
  </si>
  <si>
    <r>
      <t>от 450 м</t>
    </r>
    <r>
      <rPr>
        <vertAlign val="superscript"/>
        <sz val="10"/>
        <rFont val="Arial"/>
        <family val="2"/>
      </rPr>
      <t>2</t>
    </r>
  </si>
  <si>
    <t>Цена, в зависимости от площади кровли , руб</t>
  </si>
  <si>
    <r>
      <t>Размеры, мм (площ., м</t>
    </r>
    <r>
      <rPr>
        <sz val="8"/>
        <rFont val="Arial Cyr"/>
        <family val="0"/>
      </rPr>
      <t>²</t>
    </r>
    <r>
      <rPr>
        <sz val="8"/>
        <rFont val="Arial"/>
        <family val="2"/>
      </rPr>
      <t>)</t>
    </r>
  </si>
  <si>
    <r>
      <t>от 750 м</t>
    </r>
    <r>
      <rPr>
        <vertAlign val="superscript"/>
        <sz val="8"/>
        <rFont val="Arial"/>
        <family val="2"/>
      </rPr>
      <t>2</t>
    </r>
  </si>
  <si>
    <r>
      <t>Композитная черепица</t>
    </r>
    <r>
      <rPr>
        <b/>
        <sz val="11"/>
        <rFont val="Arial"/>
        <family val="2"/>
      </rPr>
      <t xml:space="preserve"> DECRA STRATOS   </t>
    </r>
    <r>
      <rPr>
        <b/>
        <sz val="11"/>
        <color indexed="8"/>
        <rFont val="Arial"/>
        <family val="2"/>
      </rPr>
      <t>З</t>
    </r>
    <r>
      <rPr>
        <sz val="11"/>
        <color indexed="8"/>
        <rFont val="Arial"/>
        <family val="2"/>
      </rPr>
      <t xml:space="preserve">аказные цвета: </t>
    </r>
    <r>
      <rPr>
        <i/>
        <sz val="11"/>
        <color indexed="20"/>
        <rFont val="Arial"/>
        <family val="2"/>
      </rPr>
      <t>Серый валун, Антрацит, Тик, Античный серый</t>
    </r>
  </si>
  <si>
    <t>Начальный полукруглый конек хребта</t>
  </si>
  <si>
    <r>
      <t xml:space="preserve">Композитная черепица </t>
    </r>
    <r>
      <rPr>
        <b/>
        <sz val="11"/>
        <rFont val="Arial"/>
        <family val="2"/>
      </rPr>
      <t xml:space="preserve"> DECRA CLASSIC  </t>
    </r>
    <r>
      <rPr>
        <i/>
        <sz val="11"/>
        <color indexed="20"/>
        <rFont val="Arial"/>
        <family val="2"/>
      </rPr>
      <t xml:space="preserve"> </t>
    </r>
    <r>
      <rPr>
        <sz val="11"/>
        <color indexed="8"/>
        <rFont val="Arial"/>
        <family val="2"/>
      </rPr>
      <t>Заказные цвета:</t>
    </r>
    <r>
      <rPr>
        <i/>
        <sz val="11"/>
        <color indexed="20"/>
        <rFont val="Arial"/>
        <family val="2"/>
      </rPr>
      <t xml:space="preserve"> Антично-красный, Тик, Терракота, Антично-серый, Хвойный лес, Антрацит***, Черный бриллиант (под заказ)</t>
    </r>
  </si>
  <si>
    <r>
      <t xml:space="preserve">Композитная черепица </t>
    </r>
    <r>
      <rPr>
        <b/>
        <sz val="11"/>
        <rFont val="Arial"/>
        <family val="2"/>
      </rPr>
      <t>DECRA CLASSIC</t>
    </r>
    <r>
      <rPr>
        <sz val="11"/>
        <rFont val="Arial"/>
        <family val="2"/>
      </rPr>
      <t xml:space="preserve"> </t>
    </r>
    <r>
      <rPr>
        <i/>
        <sz val="11"/>
        <color indexed="20"/>
        <rFont val="Arial"/>
        <family val="2"/>
      </rPr>
      <t xml:space="preserve">Осенний каприз*** </t>
    </r>
  </si>
  <si>
    <t>Композитная черепица DECRA CLASSIC Распродажа складских остатков (на 15,10,19 - 7 цветов в остатках)</t>
  </si>
  <si>
    <t>Композитная черепица DECRA STRATOS  Распродажа складских остатков (на 15,10,19 - 4 цвета в остатках)</t>
  </si>
  <si>
    <t>Композитная черепица DECRA ROMAN Распродажа складских остатков (на 15,10,19 - 2 цвета в остатках)</t>
  </si>
  <si>
    <r>
      <t xml:space="preserve">Композитная черепица </t>
    </r>
    <r>
      <rPr>
        <b/>
        <sz val="11"/>
        <rFont val="Arial"/>
        <family val="2"/>
      </rPr>
      <t xml:space="preserve">DECRA ROMAN </t>
    </r>
    <r>
      <rPr>
        <i/>
        <sz val="11"/>
        <color indexed="62"/>
        <rFont val="Arial"/>
        <family val="2"/>
      </rPr>
      <t>Средиземноморская терракота, Терракота, Тик.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</si>
</sst>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#,##0.00\ [$€-1]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75">
    <font>
      <sz val="10"/>
      <name val="Arial Cyr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1"/>
      <name val="Arial"/>
      <family val="2"/>
    </font>
    <font>
      <i/>
      <sz val="12"/>
      <color indexed="62"/>
      <name val="Arial"/>
      <family val="2"/>
    </font>
    <font>
      <sz val="12"/>
      <color indexed="16"/>
      <name val="Arial"/>
      <family val="2"/>
    </font>
    <font>
      <sz val="11"/>
      <color indexed="16"/>
      <name val="Arial"/>
      <family val="2"/>
    </font>
    <font>
      <b/>
      <sz val="11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20"/>
      <name val="Arial"/>
      <family val="2"/>
    </font>
    <font>
      <b/>
      <sz val="18"/>
      <color indexed="20"/>
      <name val="Arial Cyr"/>
      <family val="2"/>
    </font>
    <font>
      <sz val="10"/>
      <name val="Times New Roman"/>
      <family val="1"/>
    </font>
    <font>
      <i/>
      <sz val="11"/>
      <color indexed="2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name val="Arial"/>
      <family val="2"/>
    </font>
    <font>
      <b/>
      <sz val="13"/>
      <color indexed="9"/>
      <name val="Arial"/>
      <family val="2"/>
    </font>
    <font>
      <sz val="13"/>
      <color indexed="9"/>
      <name val="Arial Cyr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sz val="11"/>
      <color indexed="62"/>
      <name val="Arial"/>
      <family val="2"/>
    </font>
    <font>
      <b/>
      <sz val="16"/>
      <color indexed="53"/>
      <name val="Arial Cyr"/>
      <family val="2"/>
    </font>
    <font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2"/>
    </font>
    <font>
      <sz val="12"/>
      <color indexed="62"/>
      <name val="Arial"/>
      <family val="2"/>
    </font>
    <font>
      <b/>
      <sz val="12"/>
      <color indexed="60"/>
      <name val="Arial"/>
      <family val="2"/>
    </font>
    <font>
      <b/>
      <sz val="18"/>
      <color indexed="62"/>
      <name val="Arial Cyr"/>
      <family val="0"/>
    </font>
    <font>
      <sz val="18"/>
      <color indexed="62"/>
      <name val="Arial Cyr"/>
      <family val="0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2"/>
    </font>
    <font>
      <sz val="12"/>
      <color rgb="FF7030A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rgb="FFC00000"/>
      <name val="Arial"/>
      <family val="2"/>
    </font>
    <font>
      <b/>
      <sz val="18"/>
      <color rgb="FF7030A0"/>
      <name val="Arial Cyr"/>
      <family val="0"/>
    </font>
    <font>
      <sz val="18"/>
      <color rgb="FF7030A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ck">
        <color indexed="20"/>
      </right>
      <top/>
      <bottom/>
    </border>
    <border>
      <left style="thick">
        <color indexed="20"/>
      </left>
      <right>
        <color indexed="63"/>
      </right>
      <top style="thin"/>
      <bottom style="thin"/>
    </border>
    <border>
      <left style="thick">
        <color indexed="20"/>
      </left>
      <right/>
      <top/>
      <bottom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</border>
    <border>
      <left style="thin"/>
      <right style="thick">
        <color indexed="20"/>
      </right>
      <top style="thin"/>
      <bottom style="thin"/>
    </border>
    <border>
      <left style="thin">
        <color indexed="8"/>
      </left>
      <right style="thick">
        <color indexed="20"/>
      </right>
      <top style="medium">
        <color indexed="63"/>
      </top>
      <bottom style="thin">
        <color indexed="8"/>
      </bottom>
    </border>
    <border>
      <left style="thick">
        <color indexed="20"/>
      </left>
      <right style="thin">
        <color indexed="9"/>
      </right>
      <top style="thick">
        <color indexed="20"/>
      </top>
      <bottom style="thick">
        <color indexed="20"/>
      </bottom>
    </border>
    <border>
      <left style="thin">
        <color indexed="9"/>
      </left>
      <right style="thin">
        <color indexed="9"/>
      </right>
      <top style="thick">
        <color indexed="20"/>
      </top>
      <bottom style="thick">
        <color indexed="2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20"/>
      </right>
      <top style="thin"/>
      <bottom style="thin"/>
    </border>
    <border>
      <left style="thick">
        <color indexed="20"/>
      </left>
      <right style="thin"/>
      <top style="thin"/>
      <bottom>
        <color indexed="63"/>
      </bottom>
    </border>
    <border>
      <left style="thick">
        <color indexed="20"/>
      </left>
      <right style="thin"/>
      <top>
        <color indexed="63"/>
      </top>
      <bottom>
        <color indexed="63"/>
      </bottom>
    </border>
    <border>
      <left style="thick">
        <color indexed="20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20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/>
      <right style="thick">
        <color indexed="20"/>
      </right>
      <top style="thick">
        <color indexed="9"/>
      </top>
      <bottom style="thick">
        <color indexed="9"/>
      </bottom>
    </border>
    <border>
      <left style="thick">
        <color indexed="20"/>
      </left>
      <right style="thin">
        <color indexed="8"/>
      </right>
      <top style="medium"/>
      <bottom style="thin">
        <color indexed="8"/>
      </bottom>
    </border>
    <border>
      <left style="thick">
        <color indexed="2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12"/>
      </right>
      <top style="medium"/>
      <bottom style="thin">
        <color indexed="8"/>
      </bottom>
    </border>
    <border>
      <left style="thin">
        <color indexed="8"/>
      </left>
      <right style="thick">
        <color indexed="20"/>
      </right>
      <top style="medium"/>
      <bottom style="thin">
        <color indexed="8"/>
      </bottom>
    </border>
    <border>
      <left style="thick">
        <color indexed="20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ck">
        <color indexed="20"/>
      </right>
      <top style="thin">
        <color indexed="8"/>
      </top>
      <bottom>
        <color indexed="63"/>
      </bottom>
    </border>
    <border>
      <left style="thick">
        <color indexed="2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0"/>
      </left>
      <right style="thick">
        <color indexed="12"/>
      </right>
      <top>
        <color indexed="63"/>
      </top>
      <bottom style="thick">
        <color indexed="20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20"/>
      </bottom>
    </border>
    <border>
      <left style="thick">
        <color indexed="12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0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ck">
        <color indexed="2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7" fillId="0" borderId="0" xfId="0" applyFont="1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172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right" indent="1"/>
      <protection hidden="1"/>
    </xf>
    <xf numFmtId="0" fontId="15" fillId="35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14" fontId="3" fillId="0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9" fillId="37" borderId="15" xfId="0" applyFont="1" applyFill="1" applyBorder="1" applyAlignment="1">
      <alignment horizontal="center" vertical="center" shrinkToFit="1"/>
    </xf>
    <xf numFmtId="0" fontId="11" fillId="37" borderId="15" xfId="0" applyFont="1" applyFill="1" applyBorder="1" applyAlignment="1">
      <alignment horizontal="center" vertical="center" shrinkToFit="1"/>
    </xf>
    <xf numFmtId="172" fontId="25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37" borderId="17" xfId="0" applyFont="1" applyFill="1" applyBorder="1" applyAlignment="1">
      <alignment horizontal="center" vertical="center" shrinkToFit="1"/>
    </xf>
    <xf numFmtId="0" fontId="69" fillId="0" borderId="18" xfId="0" applyFont="1" applyBorder="1" applyAlignment="1">
      <alignment vertical="center"/>
    </xf>
    <xf numFmtId="0" fontId="70" fillId="0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 applyProtection="1">
      <alignment horizontal="center" vertical="center" wrapText="1"/>
      <protection hidden="1"/>
    </xf>
    <xf numFmtId="3" fontId="3" fillId="38" borderId="21" xfId="0" applyNumberFormat="1" applyFont="1" applyFill="1" applyBorder="1" applyAlignment="1">
      <alignment horizontal="center" vertical="center" shrinkToFit="1"/>
    </xf>
    <xf numFmtId="3" fontId="3" fillId="38" borderId="22" xfId="0" applyNumberFormat="1" applyFont="1" applyFill="1" applyBorder="1" applyAlignment="1">
      <alignment horizontal="center" vertical="center" shrinkToFit="1"/>
    </xf>
    <xf numFmtId="3" fontId="3" fillId="38" borderId="23" xfId="0" applyNumberFormat="1" applyFont="1" applyFill="1" applyBorder="1" applyAlignment="1">
      <alignment horizontal="center" vertical="center" shrinkToFit="1"/>
    </xf>
    <xf numFmtId="3" fontId="3" fillId="36" borderId="21" xfId="0" applyNumberFormat="1" applyFont="1" applyFill="1" applyBorder="1" applyAlignment="1">
      <alignment horizontal="center" vertical="center" shrinkToFit="1"/>
    </xf>
    <xf numFmtId="3" fontId="3" fillId="36" borderId="22" xfId="0" applyNumberFormat="1" applyFont="1" applyFill="1" applyBorder="1" applyAlignment="1">
      <alignment horizontal="center" vertical="center" shrinkToFit="1"/>
    </xf>
    <xf numFmtId="3" fontId="3" fillId="36" borderId="23" xfId="0" applyNumberFormat="1" applyFont="1" applyFill="1" applyBorder="1" applyAlignment="1">
      <alignment horizontal="center" vertical="center" shrinkToFit="1"/>
    </xf>
    <xf numFmtId="0" fontId="71" fillId="33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 wrapText="1"/>
      <protection hidden="1"/>
    </xf>
    <xf numFmtId="172" fontId="72" fillId="0" borderId="21" xfId="0" applyNumberFormat="1" applyFont="1" applyFill="1" applyBorder="1" applyAlignment="1" applyProtection="1">
      <alignment horizontal="center" vertical="center"/>
      <protection hidden="1"/>
    </xf>
    <xf numFmtId="172" fontId="72" fillId="0" borderId="22" xfId="0" applyNumberFormat="1" applyFont="1" applyFill="1" applyBorder="1" applyAlignment="1" applyProtection="1">
      <alignment horizontal="center" vertical="center"/>
      <protection hidden="1"/>
    </xf>
    <xf numFmtId="172" fontId="72" fillId="0" borderId="23" xfId="0" applyNumberFormat="1" applyFont="1" applyFill="1" applyBorder="1" applyAlignment="1" applyProtection="1">
      <alignment horizontal="center" vertical="center"/>
      <protection hidden="1"/>
    </xf>
    <xf numFmtId="0" fontId="71" fillId="33" borderId="24" xfId="0" applyFont="1" applyFill="1" applyBorder="1" applyAlignment="1" applyProtection="1">
      <alignment horizontal="center" vertical="center" wrapText="1"/>
      <protection hidden="1"/>
    </xf>
    <xf numFmtId="0" fontId="71" fillId="33" borderId="25" xfId="0" applyFont="1" applyFill="1" applyBorder="1" applyAlignment="1" applyProtection="1">
      <alignment horizontal="center" vertical="center" wrapText="1"/>
      <protection hidden="1"/>
    </xf>
    <xf numFmtId="0" fontId="71" fillId="33" borderId="26" xfId="0" applyFont="1" applyFill="1" applyBorder="1" applyAlignment="1" applyProtection="1">
      <alignment horizontal="center" vertical="center" wrapText="1"/>
      <protection hidden="1"/>
    </xf>
    <xf numFmtId="0" fontId="9" fillId="33" borderId="27" xfId="0" applyFont="1" applyFill="1" applyBorder="1" applyAlignment="1" applyProtection="1">
      <alignment horizontal="center" vertical="center" wrapText="1"/>
      <protection hidden="1"/>
    </xf>
    <xf numFmtId="0" fontId="9" fillId="33" borderId="28" xfId="0" applyFont="1" applyFill="1" applyBorder="1" applyAlignment="1" applyProtection="1">
      <alignment horizontal="center" vertical="center" wrapText="1"/>
      <protection hidden="1"/>
    </xf>
    <xf numFmtId="0" fontId="73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/>
    </xf>
    <xf numFmtId="0" fontId="74" fillId="0" borderId="31" xfId="0" applyFont="1" applyBorder="1" applyAlignment="1">
      <alignment horizontal="center"/>
    </xf>
    <xf numFmtId="0" fontId="0" fillId="0" borderId="32" xfId="0" applyFill="1" applyBorder="1" applyAlignment="1" applyProtection="1">
      <alignment/>
      <protection hidden="1"/>
    </xf>
    <xf numFmtId="0" fontId="0" fillId="0" borderId="33" xfId="0" applyFill="1" applyBorder="1" applyAlignment="1" applyProtection="1">
      <alignment/>
      <protection hidden="1"/>
    </xf>
    <xf numFmtId="0" fontId="0" fillId="0" borderId="34" xfId="0" applyFill="1" applyBorder="1" applyAlignment="1" applyProtection="1">
      <alignment/>
      <protection hidden="1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28" fillId="0" borderId="32" xfId="0" applyFont="1" applyFill="1" applyBorder="1" applyAlignment="1">
      <alignment horizontal="center" vertical="top"/>
    </xf>
    <xf numFmtId="0" fontId="29" fillId="0" borderId="33" xfId="0" applyFont="1" applyBorder="1" applyAlignment="1">
      <alignment horizontal="center" vertical="top"/>
    </xf>
    <xf numFmtId="0" fontId="29" fillId="0" borderId="34" xfId="0" applyFont="1" applyBorder="1" applyAlignment="1">
      <alignment horizontal="center" vertical="top"/>
    </xf>
    <xf numFmtId="0" fontId="8" fillId="39" borderId="35" xfId="0" applyFont="1" applyFill="1" applyBorder="1" applyAlignment="1" applyProtection="1">
      <alignment horizontal="center" vertical="center" wrapText="1"/>
      <protection hidden="1"/>
    </xf>
    <xf numFmtId="0" fontId="8" fillId="39" borderId="36" xfId="0" applyFont="1" applyFill="1" applyBorder="1" applyAlignment="1" applyProtection="1">
      <alignment horizontal="center" vertical="center" wrapText="1"/>
      <protection hidden="1"/>
    </xf>
    <xf numFmtId="0" fontId="18" fillId="39" borderId="37" xfId="0" applyFont="1" applyFill="1" applyBorder="1" applyAlignment="1" applyProtection="1">
      <alignment horizontal="center" vertical="center"/>
      <protection hidden="1"/>
    </xf>
    <xf numFmtId="0" fontId="11" fillId="39" borderId="37" xfId="0" applyFont="1" applyFill="1" applyBorder="1" applyAlignment="1" applyProtection="1">
      <alignment horizontal="center" vertical="center" wrapText="1"/>
      <protection hidden="1"/>
    </xf>
    <xf numFmtId="0" fontId="11" fillId="39" borderId="38" xfId="0" applyFont="1" applyFill="1" applyBorder="1" applyAlignment="1" applyProtection="1">
      <alignment horizontal="center" vertical="center" wrapText="1"/>
      <protection hidden="1"/>
    </xf>
    <xf numFmtId="0" fontId="9" fillId="39" borderId="39" xfId="0" applyFont="1" applyFill="1" applyBorder="1" applyAlignment="1" applyProtection="1">
      <alignment horizontal="center" vertical="center"/>
      <protection hidden="1"/>
    </xf>
    <xf numFmtId="0" fontId="9" fillId="39" borderId="40" xfId="0" applyFont="1" applyFill="1" applyBorder="1" applyAlignment="1" applyProtection="1">
      <alignment horizontal="center" vertical="center"/>
      <protection hidden="1"/>
    </xf>
    <xf numFmtId="0" fontId="23" fillId="40" borderId="41" xfId="0" applyFont="1" applyFill="1" applyBorder="1" applyAlignment="1" applyProtection="1">
      <alignment horizontal="center" vertical="center" wrapText="1"/>
      <protection hidden="1"/>
    </xf>
    <xf numFmtId="0" fontId="24" fillId="40" borderId="42" xfId="0" applyFont="1" applyFill="1" applyBorder="1" applyAlignment="1">
      <alignment horizontal="center" vertical="center"/>
    </xf>
    <xf numFmtId="0" fontId="24" fillId="40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 applyProtection="1">
      <alignment horizontal="left" vertical="center" wrapText="1" indent="1"/>
      <protection hidden="1"/>
    </xf>
    <xf numFmtId="0" fontId="3" fillId="33" borderId="24" xfId="0" applyFont="1" applyFill="1" applyBorder="1" applyAlignment="1" applyProtection="1">
      <alignment horizontal="center" vertical="center" wrapText="1"/>
      <protection hidden="1"/>
    </xf>
    <xf numFmtId="0" fontId="3" fillId="33" borderId="25" xfId="0" applyFont="1" applyFill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 wrapText="1"/>
      <protection hidden="1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 applyProtection="1">
      <alignment horizontal="left" vertical="center" wrapText="1" indent="1"/>
      <protection hidden="1"/>
    </xf>
    <xf numFmtId="0" fontId="12" fillId="0" borderId="47" xfId="0" applyFont="1" applyFill="1" applyBorder="1" applyAlignment="1" applyProtection="1">
      <alignment horizontal="left" vertical="center" wrapText="1" indent="1"/>
      <protection hidden="1"/>
    </xf>
    <xf numFmtId="0" fontId="12" fillId="0" borderId="48" xfId="0" applyFont="1" applyFill="1" applyBorder="1" applyAlignment="1" applyProtection="1">
      <alignment horizontal="left" vertical="center" wrapText="1" indent="1"/>
      <protection hidden="1"/>
    </xf>
    <xf numFmtId="0" fontId="3" fillId="33" borderId="14" xfId="0" applyFont="1" applyFill="1" applyBorder="1" applyAlignment="1" applyProtection="1">
      <alignment horizontal="left" vertical="center" wrapText="1" indent="1"/>
      <protection hidden="1"/>
    </xf>
    <xf numFmtId="0" fontId="0" fillId="0" borderId="14" xfId="0" applyBorder="1" applyAlignment="1">
      <alignment horizontal="left" vertical="center" wrapText="1" indent="1"/>
    </xf>
    <xf numFmtId="0" fontId="0" fillId="0" borderId="49" xfId="0" applyBorder="1" applyAlignment="1">
      <alignment horizontal="left" vertical="center" wrapText="1" indent="1"/>
    </xf>
    <xf numFmtId="0" fontId="9" fillId="33" borderId="20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23" fillId="40" borderId="50" xfId="0" applyFont="1" applyFill="1" applyBorder="1" applyAlignment="1" applyProtection="1">
      <alignment horizontal="center" vertical="center" wrapText="1"/>
      <protection hidden="1"/>
    </xf>
    <xf numFmtId="0" fontId="24" fillId="40" borderId="0" xfId="0" applyFont="1" applyFill="1" applyBorder="1" applyAlignment="1">
      <alignment horizontal="center" vertical="center"/>
    </xf>
    <xf numFmtId="172" fontId="72" fillId="0" borderId="51" xfId="0" applyNumberFormat="1" applyFont="1" applyFill="1" applyBorder="1" applyAlignment="1" applyProtection="1">
      <alignment horizontal="center" vertical="center"/>
      <protection hidden="1"/>
    </xf>
    <xf numFmtId="172" fontId="72" fillId="0" borderId="52" xfId="0" applyNumberFormat="1" applyFont="1" applyFill="1" applyBorder="1" applyAlignment="1" applyProtection="1">
      <alignment horizontal="center" vertical="center"/>
      <protection hidden="1"/>
    </xf>
    <xf numFmtId="172" fontId="72" fillId="0" borderId="53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</xdr:row>
      <xdr:rowOff>0</xdr:rowOff>
    </xdr:from>
    <xdr:ext cx="342900" cy="304800"/>
    <xdr:sp>
      <xdr:nvSpPr>
        <xdr:cNvPr id="1" name="AutoShape 29" descr="http://www.krowlia.ru/images/decra_logo.jpg"/>
        <xdr:cNvSpPr>
          <a:spLocks noChangeAspect="1"/>
        </xdr:cNvSpPr>
      </xdr:nvSpPr>
      <xdr:spPr>
        <a:xfrm>
          <a:off x="12963525" y="12001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6</xdr:col>
      <xdr:colOff>219075</xdr:colOff>
      <xdr:row>1</xdr:row>
      <xdr:rowOff>123825</xdr:rowOff>
    </xdr:from>
    <xdr:to>
      <xdr:col>8</xdr:col>
      <xdr:colOff>390525</xdr:colOff>
      <xdr:row>4</xdr:row>
      <xdr:rowOff>95250</xdr:rowOff>
    </xdr:to>
    <xdr:pic>
      <xdr:nvPicPr>
        <xdr:cNvPr id="2" name="Picture 30" descr="http://www.good-roof.ru/files/uploads/images/decra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323975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8</xdr:col>
      <xdr:colOff>581025</xdr:colOff>
      <xdr:row>0</xdr:row>
      <xdr:rowOff>1190625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1191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M60"/>
  <sheetViews>
    <sheetView showGridLines="0" tabSelected="1" view="pageBreakPreview" zoomScale="90" zoomScaleSheetLayoutView="90" workbookViewId="0" topLeftCell="A1">
      <selection activeCell="A53" sqref="A53"/>
    </sheetView>
  </sheetViews>
  <sheetFormatPr defaultColWidth="9.00390625" defaultRowHeight="12.75"/>
  <cols>
    <col min="1" max="1" width="71.00390625" style="0" customWidth="1"/>
    <col min="2" max="2" width="9.75390625" style="0" customWidth="1"/>
    <col min="3" max="3" width="9.125" style="0" customWidth="1"/>
    <col min="4" max="4" width="16.875" style="0" customWidth="1"/>
    <col min="5" max="5" width="7.00390625" style="0" customWidth="1"/>
    <col min="6" max="6" width="8.875" style="1" customWidth="1"/>
    <col min="7" max="7" width="8.375" style="1" customWidth="1"/>
    <col min="8" max="8" width="8.25390625" style="1" customWidth="1"/>
    <col min="9" max="9" width="8.375" style="0" customWidth="1"/>
    <col min="10" max="10" width="11.625" style="0" customWidth="1"/>
    <col min="11" max="11" width="10.875" style="0" customWidth="1"/>
  </cols>
  <sheetData>
    <row r="1" spans="1:9" ht="94.5" customHeight="1" thickBot="1" thickTop="1">
      <c r="A1" s="21"/>
      <c r="B1" s="22"/>
      <c r="C1" s="40"/>
      <c r="D1" s="41"/>
      <c r="E1" s="41"/>
      <c r="F1" s="41"/>
      <c r="G1" s="41"/>
      <c r="H1" s="41"/>
      <c r="I1" s="42"/>
    </row>
    <row r="2" spans="1:9" ht="9.75" customHeight="1" thickBot="1" thickTop="1">
      <c r="A2" s="43"/>
      <c r="B2" s="44"/>
      <c r="C2" s="44"/>
      <c r="D2" s="44"/>
      <c r="E2" s="44"/>
      <c r="F2" s="44"/>
      <c r="G2" s="44"/>
      <c r="H2" s="44"/>
      <c r="I2" s="45"/>
    </row>
    <row r="3" spans="1:9" ht="23.25" customHeight="1" thickBot="1" thickTop="1">
      <c r="A3" s="46" t="s">
        <v>30</v>
      </c>
      <c r="B3" s="47"/>
      <c r="C3" s="47"/>
      <c r="D3" s="47"/>
      <c r="E3" s="47"/>
      <c r="F3" s="47"/>
      <c r="G3" s="47"/>
      <c r="H3" s="47"/>
      <c r="I3" s="48"/>
    </row>
    <row r="4" spans="1:10" ht="19.5" customHeight="1" thickBot="1" thickTop="1">
      <c r="A4" s="49" t="s">
        <v>12</v>
      </c>
      <c r="B4" s="50"/>
      <c r="C4" s="50"/>
      <c r="D4" s="50"/>
      <c r="E4" s="50"/>
      <c r="F4" s="50"/>
      <c r="G4" s="50"/>
      <c r="H4" s="50"/>
      <c r="I4" s="51"/>
      <c r="J4" s="2"/>
    </row>
    <row r="5" spans="1:13" s="5" customFormat="1" ht="19.5" customHeight="1" thickBot="1" thickTop="1">
      <c r="A5" s="16">
        <v>43753</v>
      </c>
      <c r="B5" s="3"/>
      <c r="C5" s="3"/>
      <c r="D5" s="3"/>
      <c r="E5" s="4"/>
      <c r="F5" s="4"/>
      <c r="G5" s="4"/>
      <c r="H5" s="4"/>
      <c r="I5" s="9" t="s">
        <v>0</v>
      </c>
      <c r="L5"/>
      <c r="M5"/>
    </row>
    <row r="6" spans="1:9" s="2" customFormat="1" ht="15" customHeight="1" thickBot="1">
      <c r="A6" s="52" t="s">
        <v>1</v>
      </c>
      <c r="B6" s="54" t="s">
        <v>61</v>
      </c>
      <c r="C6" s="54"/>
      <c r="D6" s="55" t="s">
        <v>2</v>
      </c>
      <c r="E6" s="57" t="s">
        <v>60</v>
      </c>
      <c r="F6" s="57"/>
      <c r="G6" s="57"/>
      <c r="H6" s="57"/>
      <c r="I6" s="58"/>
    </row>
    <row r="7" spans="1:9" s="2" customFormat="1" ht="13.5" customHeight="1">
      <c r="A7" s="53"/>
      <c r="B7" s="8" t="s">
        <v>3</v>
      </c>
      <c r="C7" s="8" t="s">
        <v>4</v>
      </c>
      <c r="D7" s="56"/>
      <c r="E7" s="17" t="s">
        <v>5</v>
      </c>
      <c r="F7" s="18" t="s">
        <v>57</v>
      </c>
      <c r="G7" s="18" t="s">
        <v>58</v>
      </c>
      <c r="H7" s="18" t="s">
        <v>59</v>
      </c>
      <c r="I7" s="20" t="s">
        <v>62</v>
      </c>
    </row>
    <row r="8" spans="1:9" s="2" customFormat="1" ht="18" customHeight="1">
      <c r="A8" s="59" t="s">
        <v>13</v>
      </c>
      <c r="B8" s="60"/>
      <c r="C8" s="60"/>
      <c r="D8" s="60"/>
      <c r="E8" s="60"/>
      <c r="F8" s="60"/>
      <c r="G8" s="60"/>
      <c r="H8" s="60"/>
      <c r="I8" s="61"/>
    </row>
    <row r="9" spans="1:9" s="2" customFormat="1" ht="16.5" customHeight="1">
      <c r="A9" s="62" t="s">
        <v>65</v>
      </c>
      <c r="B9" s="38" t="s">
        <v>38</v>
      </c>
      <c r="C9" s="38" t="s">
        <v>48</v>
      </c>
      <c r="D9" s="15" t="s">
        <v>6</v>
      </c>
      <c r="E9" s="32">
        <v>719</v>
      </c>
      <c r="F9" s="33"/>
      <c r="G9" s="33"/>
      <c r="H9" s="33"/>
      <c r="I9" s="34"/>
    </row>
    <row r="10" spans="1:9" s="2" customFormat="1" ht="27" customHeight="1">
      <c r="A10" s="62"/>
      <c r="B10" s="39"/>
      <c r="C10" s="39"/>
      <c r="D10" s="12" t="s">
        <v>39</v>
      </c>
      <c r="E10" s="24">
        <f>E9/0.543</f>
        <v>1324.1252302025782</v>
      </c>
      <c r="F10" s="25"/>
      <c r="G10" s="25"/>
      <c r="H10" s="25"/>
      <c r="I10" s="26"/>
    </row>
    <row r="11" spans="1:9" s="2" customFormat="1" ht="27.75" customHeight="1">
      <c r="A11" s="62"/>
      <c r="B11" s="39"/>
      <c r="C11" s="39"/>
      <c r="D11" s="12" t="s">
        <v>40</v>
      </c>
      <c r="E11" s="27">
        <f>E9/0.465</f>
        <v>1546.236559139785</v>
      </c>
      <c r="F11" s="28"/>
      <c r="G11" s="28"/>
      <c r="H11" s="28"/>
      <c r="I11" s="29"/>
    </row>
    <row r="12" spans="1:9" s="2" customFormat="1" ht="15.75" customHeight="1">
      <c r="A12" s="63" t="s">
        <v>66</v>
      </c>
      <c r="B12" s="38" t="s">
        <v>38</v>
      </c>
      <c r="C12" s="38" t="s">
        <v>48</v>
      </c>
      <c r="D12" s="15" t="s">
        <v>6</v>
      </c>
      <c r="E12" s="32">
        <v>747</v>
      </c>
      <c r="F12" s="33"/>
      <c r="G12" s="33"/>
      <c r="H12" s="33"/>
      <c r="I12" s="34"/>
    </row>
    <row r="13" spans="1:9" s="2" customFormat="1" ht="25.5" customHeight="1">
      <c r="A13" s="64"/>
      <c r="B13" s="39"/>
      <c r="C13" s="39"/>
      <c r="D13" s="12" t="s">
        <v>39</v>
      </c>
      <c r="E13" s="24">
        <f>E12/0.543</f>
        <v>1375.6906077348065</v>
      </c>
      <c r="F13" s="25"/>
      <c r="G13" s="25"/>
      <c r="H13" s="25"/>
      <c r="I13" s="26"/>
    </row>
    <row r="14" spans="1:9" s="2" customFormat="1" ht="24" customHeight="1">
      <c r="A14" s="65"/>
      <c r="B14" s="39"/>
      <c r="C14" s="39"/>
      <c r="D14" s="12" t="s">
        <v>40</v>
      </c>
      <c r="E14" s="27">
        <f>E12/0.465</f>
        <v>1606.4516129032256</v>
      </c>
      <c r="F14" s="28"/>
      <c r="G14" s="28"/>
      <c r="H14" s="28"/>
      <c r="I14" s="29"/>
    </row>
    <row r="15" spans="1:9" s="2" customFormat="1" ht="16.5" customHeight="1">
      <c r="A15" s="35" t="s">
        <v>67</v>
      </c>
      <c r="B15" s="38" t="s">
        <v>38</v>
      </c>
      <c r="C15" s="38" t="s">
        <v>48</v>
      </c>
      <c r="D15" s="15" t="s">
        <v>6</v>
      </c>
      <c r="E15" s="32">
        <v>505</v>
      </c>
      <c r="F15" s="33"/>
      <c r="G15" s="33"/>
      <c r="H15" s="33"/>
      <c r="I15" s="34"/>
    </row>
    <row r="16" spans="1:9" s="2" customFormat="1" ht="24" customHeight="1">
      <c r="A16" s="36"/>
      <c r="B16" s="39"/>
      <c r="C16" s="39"/>
      <c r="D16" s="12" t="s">
        <v>39</v>
      </c>
      <c r="E16" s="24">
        <f>E15/0.543</f>
        <v>930.0184162062615</v>
      </c>
      <c r="F16" s="25"/>
      <c r="G16" s="25"/>
      <c r="H16" s="25"/>
      <c r="I16" s="26"/>
    </row>
    <row r="17" spans="1:9" s="2" customFormat="1" ht="24" customHeight="1">
      <c r="A17" s="37"/>
      <c r="B17" s="39"/>
      <c r="C17" s="39"/>
      <c r="D17" s="12" t="s">
        <v>40</v>
      </c>
      <c r="E17" s="27">
        <f>E15/0.465</f>
        <v>1086.021505376344</v>
      </c>
      <c r="F17" s="28"/>
      <c r="G17" s="28"/>
      <c r="H17" s="28"/>
      <c r="I17" s="29"/>
    </row>
    <row r="18" spans="1:9" s="2" customFormat="1" ht="15.75" customHeight="1">
      <c r="A18" s="62" t="s">
        <v>63</v>
      </c>
      <c r="B18" s="31" t="s">
        <v>45</v>
      </c>
      <c r="C18" s="31" t="s">
        <v>49</v>
      </c>
      <c r="D18" s="15" t="s">
        <v>6</v>
      </c>
      <c r="E18" s="32">
        <v>680</v>
      </c>
      <c r="F18" s="33"/>
      <c r="G18" s="33"/>
      <c r="H18" s="33"/>
      <c r="I18" s="34"/>
    </row>
    <row r="19" spans="1:9" s="2" customFormat="1" ht="22.5" customHeight="1">
      <c r="A19" s="62"/>
      <c r="B19" s="31"/>
      <c r="C19" s="31"/>
      <c r="D19" s="12" t="s">
        <v>39</v>
      </c>
      <c r="E19" s="24">
        <f>E18/0.465</f>
        <v>1462.3655913978494</v>
      </c>
      <c r="F19" s="25"/>
      <c r="G19" s="25"/>
      <c r="H19" s="25"/>
      <c r="I19" s="26"/>
    </row>
    <row r="20" spans="1:9" s="2" customFormat="1" ht="23.25" customHeight="1">
      <c r="A20" s="62"/>
      <c r="B20" s="31"/>
      <c r="C20" s="31"/>
      <c r="D20" s="12" t="s">
        <v>40</v>
      </c>
      <c r="E20" s="27">
        <f>E18/0.39</f>
        <v>1743.5897435897434</v>
      </c>
      <c r="F20" s="28"/>
      <c r="G20" s="28"/>
      <c r="H20" s="28"/>
      <c r="I20" s="29"/>
    </row>
    <row r="21" spans="1:9" s="2" customFormat="1" ht="17.25" customHeight="1">
      <c r="A21" s="30" t="s">
        <v>68</v>
      </c>
      <c r="B21" s="31" t="s">
        <v>45</v>
      </c>
      <c r="C21" s="31" t="s">
        <v>49</v>
      </c>
      <c r="D21" s="15" t="s">
        <v>6</v>
      </c>
      <c r="E21" s="32">
        <v>476</v>
      </c>
      <c r="F21" s="33"/>
      <c r="G21" s="33"/>
      <c r="H21" s="33"/>
      <c r="I21" s="34"/>
    </row>
    <row r="22" spans="1:9" s="2" customFormat="1" ht="23.25" customHeight="1">
      <c r="A22" s="30"/>
      <c r="B22" s="31"/>
      <c r="C22" s="31"/>
      <c r="D22" s="12" t="s">
        <v>39</v>
      </c>
      <c r="E22" s="24">
        <f>E21/0.465</f>
        <v>1023.6559139784946</v>
      </c>
      <c r="F22" s="25"/>
      <c r="G22" s="25"/>
      <c r="H22" s="25"/>
      <c r="I22" s="26"/>
    </row>
    <row r="23" spans="1:9" s="2" customFormat="1" ht="23.25" customHeight="1">
      <c r="A23" s="30"/>
      <c r="B23" s="31"/>
      <c r="C23" s="31"/>
      <c r="D23" s="12" t="s">
        <v>40</v>
      </c>
      <c r="E23" s="27">
        <f>E21/0.39</f>
        <v>1220.5128205128206</v>
      </c>
      <c r="F23" s="28"/>
      <c r="G23" s="28"/>
      <c r="H23" s="28"/>
      <c r="I23" s="29"/>
    </row>
    <row r="24" spans="1:9" ht="15.75" customHeight="1">
      <c r="A24" s="71" t="s">
        <v>70</v>
      </c>
      <c r="B24" s="74" t="s">
        <v>37</v>
      </c>
      <c r="C24" s="74" t="s">
        <v>50</v>
      </c>
      <c r="D24" s="23" t="s">
        <v>6</v>
      </c>
      <c r="E24" s="78">
        <v>832</v>
      </c>
      <c r="F24" s="79"/>
      <c r="G24" s="79"/>
      <c r="H24" s="79"/>
      <c r="I24" s="80"/>
    </row>
    <row r="25" spans="1:9" ht="24" customHeight="1">
      <c r="A25" s="72"/>
      <c r="B25" s="75"/>
      <c r="C25" s="75"/>
      <c r="D25" s="12" t="s">
        <v>39</v>
      </c>
      <c r="E25" s="24">
        <f>E24/0.413</f>
        <v>2014.5278450363198</v>
      </c>
      <c r="F25" s="25"/>
      <c r="G25" s="25"/>
      <c r="H25" s="25"/>
      <c r="I25" s="26"/>
    </row>
    <row r="26" spans="1:9" ht="23.25" customHeight="1">
      <c r="A26" s="73"/>
      <c r="B26" s="75"/>
      <c r="C26" s="75"/>
      <c r="D26" s="12" t="s">
        <v>40</v>
      </c>
      <c r="E26" s="27">
        <f>E24/0.368</f>
        <v>2260.8695652173915</v>
      </c>
      <c r="F26" s="28"/>
      <c r="G26" s="28"/>
      <c r="H26" s="28"/>
      <c r="I26" s="29"/>
    </row>
    <row r="27" spans="1:9" ht="16.5" customHeight="1">
      <c r="A27" s="30" t="s">
        <v>69</v>
      </c>
      <c r="B27" s="74" t="s">
        <v>37</v>
      </c>
      <c r="C27" s="74" t="s">
        <v>50</v>
      </c>
      <c r="D27" s="23" t="s">
        <v>6</v>
      </c>
      <c r="E27" s="78">
        <v>582</v>
      </c>
      <c r="F27" s="79"/>
      <c r="G27" s="79"/>
      <c r="H27" s="79"/>
      <c r="I27" s="80"/>
    </row>
    <row r="28" spans="1:9" ht="23.25" customHeight="1">
      <c r="A28" s="30"/>
      <c r="B28" s="75"/>
      <c r="C28" s="75"/>
      <c r="D28" s="12" t="s">
        <v>39</v>
      </c>
      <c r="E28" s="24">
        <f>E27/0.413</f>
        <v>1409.2009685230025</v>
      </c>
      <c r="F28" s="25"/>
      <c r="G28" s="25"/>
      <c r="H28" s="25"/>
      <c r="I28" s="26"/>
    </row>
    <row r="29" spans="1:9" ht="23.25" customHeight="1">
      <c r="A29" s="30"/>
      <c r="B29" s="75"/>
      <c r="C29" s="75"/>
      <c r="D29" s="12" t="s">
        <v>40</v>
      </c>
      <c r="E29" s="27">
        <f>E27/0.368</f>
        <v>1581.5217391304348</v>
      </c>
      <c r="F29" s="28"/>
      <c r="G29" s="28"/>
      <c r="H29" s="28"/>
      <c r="I29" s="29"/>
    </row>
    <row r="30" spans="1:9" ht="15.75" customHeight="1">
      <c r="A30" s="76" t="s">
        <v>31</v>
      </c>
      <c r="B30" s="77"/>
      <c r="C30" s="77"/>
      <c r="D30" s="77"/>
      <c r="E30" s="60"/>
      <c r="F30" s="60"/>
      <c r="G30" s="60"/>
      <c r="H30" s="60"/>
      <c r="I30" s="61"/>
    </row>
    <row r="31" spans="1:9" ht="18.75" customHeight="1">
      <c r="A31" s="13" t="s">
        <v>14</v>
      </c>
      <c r="B31" s="10">
        <v>1225</v>
      </c>
      <c r="C31" s="10"/>
      <c r="D31" s="10" t="s">
        <v>7</v>
      </c>
      <c r="E31" s="7">
        <v>1782</v>
      </c>
      <c r="F31" s="7">
        <f>E31-0.02*E31</f>
        <v>1746.36</v>
      </c>
      <c r="G31" s="7">
        <f>E31-E31*0.04</f>
        <v>1710.72</v>
      </c>
      <c r="H31" s="7">
        <f>E31-E31*0.07</f>
        <v>1657.26</v>
      </c>
      <c r="I31" s="19" t="s">
        <v>56</v>
      </c>
    </row>
    <row r="32" spans="1:9" ht="18.75" customHeight="1">
      <c r="A32" s="13" t="s">
        <v>54</v>
      </c>
      <c r="B32" s="10">
        <v>1250</v>
      </c>
      <c r="C32" s="10"/>
      <c r="D32" s="10" t="s">
        <v>7</v>
      </c>
      <c r="E32" s="7">
        <v>986</v>
      </c>
      <c r="F32" s="7">
        <f aca="true" t="shared" si="0" ref="F32:F59">E32-0.02*E32</f>
        <v>966.28</v>
      </c>
      <c r="G32" s="7">
        <f aca="true" t="shared" si="1" ref="G32:G59">E32-E32*0.04</f>
        <v>946.56</v>
      </c>
      <c r="H32" s="7">
        <f aca="true" t="shared" si="2" ref="H32:H59">E32-E32*0.07</f>
        <v>916.98</v>
      </c>
      <c r="I32" s="19" t="s">
        <v>56</v>
      </c>
    </row>
    <row r="33" spans="1:9" ht="18.75" customHeight="1">
      <c r="A33" s="13" t="s">
        <v>47</v>
      </c>
      <c r="B33" s="10"/>
      <c r="C33" s="10"/>
      <c r="D33" s="10" t="s">
        <v>7</v>
      </c>
      <c r="E33" s="7">
        <v>553</v>
      </c>
      <c r="F33" s="7">
        <f t="shared" si="0"/>
        <v>541.94</v>
      </c>
      <c r="G33" s="7">
        <f t="shared" si="1"/>
        <v>530.88</v>
      </c>
      <c r="H33" s="7">
        <f t="shared" si="2"/>
        <v>514.29</v>
      </c>
      <c r="I33" s="19" t="s">
        <v>56</v>
      </c>
    </row>
    <row r="34" spans="1:9" ht="18.75" customHeight="1">
      <c r="A34" s="13" t="s">
        <v>15</v>
      </c>
      <c r="B34" s="10">
        <v>425</v>
      </c>
      <c r="C34" s="10"/>
      <c r="D34" s="10" t="s">
        <v>7</v>
      </c>
      <c r="E34" s="7">
        <v>594</v>
      </c>
      <c r="F34" s="7">
        <f t="shared" si="0"/>
        <v>582.12</v>
      </c>
      <c r="G34" s="7">
        <f t="shared" si="1"/>
        <v>570.24</v>
      </c>
      <c r="H34" s="7">
        <f t="shared" si="2"/>
        <v>552.42</v>
      </c>
      <c r="I34" s="19" t="s">
        <v>56</v>
      </c>
    </row>
    <row r="35" spans="1:9" ht="18.75" customHeight="1">
      <c r="A35" s="13" t="s">
        <v>16</v>
      </c>
      <c r="B35" s="10">
        <v>425</v>
      </c>
      <c r="C35" s="10"/>
      <c r="D35" s="10" t="s">
        <v>7</v>
      </c>
      <c r="E35" s="7">
        <v>1016</v>
      </c>
      <c r="F35" s="7">
        <f t="shared" si="0"/>
        <v>995.68</v>
      </c>
      <c r="G35" s="7">
        <f t="shared" si="1"/>
        <v>975.36</v>
      </c>
      <c r="H35" s="7">
        <f t="shared" si="2"/>
        <v>944.88</v>
      </c>
      <c r="I35" s="19" t="s">
        <v>56</v>
      </c>
    </row>
    <row r="36" spans="1:10" ht="18.75" customHeight="1">
      <c r="A36" s="13" t="s">
        <v>17</v>
      </c>
      <c r="B36" s="10">
        <v>425</v>
      </c>
      <c r="C36" s="10"/>
      <c r="D36" s="10" t="s">
        <v>7</v>
      </c>
      <c r="E36" s="7">
        <v>1016</v>
      </c>
      <c r="F36" s="7">
        <f t="shared" si="0"/>
        <v>995.68</v>
      </c>
      <c r="G36" s="7">
        <f t="shared" si="1"/>
        <v>975.36</v>
      </c>
      <c r="H36" s="7">
        <f t="shared" si="2"/>
        <v>944.88</v>
      </c>
      <c r="I36" s="19" t="s">
        <v>56</v>
      </c>
      <c r="J36" t="s">
        <v>8</v>
      </c>
    </row>
    <row r="37" spans="1:9" ht="18.75" customHeight="1">
      <c r="A37" s="13" t="s">
        <v>64</v>
      </c>
      <c r="B37" s="10">
        <v>423</v>
      </c>
      <c r="C37" s="10"/>
      <c r="D37" s="10" t="s">
        <v>7</v>
      </c>
      <c r="E37" s="7">
        <v>2650</v>
      </c>
      <c r="F37" s="7">
        <f t="shared" si="0"/>
        <v>2597</v>
      </c>
      <c r="G37" s="7">
        <f t="shared" si="1"/>
        <v>2544</v>
      </c>
      <c r="H37" s="7">
        <f t="shared" si="2"/>
        <v>2464.5</v>
      </c>
      <c r="I37" s="19" t="s">
        <v>56</v>
      </c>
    </row>
    <row r="38" spans="1:9" ht="18.75" customHeight="1">
      <c r="A38" s="13" t="s">
        <v>46</v>
      </c>
      <c r="B38" s="10"/>
      <c r="C38" s="10"/>
      <c r="D38" s="10" t="s">
        <v>7</v>
      </c>
      <c r="E38" s="7">
        <v>7554</v>
      </c>
      <c r="F38" s="7">
        <f t="shared" si="0"/>
        <v>7402.92</v>
      </c>
      <c r="G38" s="7">
        <f t="shared" si="1"/>
        <v>7251.84</v>
      </c>
      <c r="H38" s="7">
        <f t="shared" si="2"/>
        <v>7025.22</v>
      </c>
      <c r="I38" s="19" t="s">
        <v>56</v>
      </c>
    </row>
    <row r="39" spans="1:9" ht="18.75" customHeight="1">
      <c r="A39" s="13" t="s">
        <v>55</v>
      </c>
      <c r="B39" s="10"/>
      <c r="C39" s="10"/>
      <c r="D39" s="10" t="s">
        <v>7</v>
      </c>
      <c r="E39" s="7">
        <v>7840</v>
      </c>
      <c r="F39" s="7">
        <f t="shared" si="0"/>
        <v>7683.2</v>
      </c>
      <c r="G39" s="7">
        <f t="shared" si="1"/>
        <v>7526.4</v>
      </c>
      <c r="H39" s="7">
        <f t="shared" si="2"/>
        <v>7291.2</v>
      </c>
      <c r="I39" s="19" t="s">
        <v>56</v>
      </c>
    </row>
    <row r="40" spans="1:9" ht="18.75" customHeight="1">
      <c r="A40" s="13" t="s">
        <v>18</v>
      </c>
      <c r="B40" s="10"/>
      <c r="C40" s="10"/>
      <c r="D40" s="10" t="s">
        <v>7</v>
      </c>
      <c r="E40" s="7">
        <v>6745</v>
      </c>
      <c r="F40" s="7">
        <f t="shared" si="0"/>
        <v>6610.1</v>
      </c>
      <c r="G40" s="7">
        <f t="shared" si="1"/>
        <v>6475.2</v>
      </c>
      <c r="H40" s="7">
        <f t="shared" si="2"/>
        <v>6272.85</v>
      </c>
      <c r="I40" s="19" t="s">
        <v>56</v>
      </c>
    </row>
    <row r="41" spans="1:9" ht="18.75" customHeight="1">
      <c r="A41" s="13" t="s">
        <v>19</v>
      </c>
      <c r="B41" s="10">
        <v>1250</v>
      </c>
      <c r="C41" s="10"/>
      <c r="D41" s="10" t="s">
        <v>7</v>
      </c>
      <c r="E41" s="7">
        <v>1025</v>
      </c>
      <c r="F41" s="7">
        <f t="shared" si="0"/>
        <v>1004.5</v>
      </c>
      <c r="G41" s="7">
        <f t="shared" si="1"/>
        <v>984</v>
      </c>
      <c r="H41" s="7">
        <f t="shared" si="2"/>
        <v>953.25</v>
      </c>
      <c r="I41" s="19" t="s">
        <v>56</v>
      </c>
    </row>
    <row r="42" spans="1:9" ht="18.75" customHeight="1">
      <c r="A42" s="14" t="s">
        <v>20</v>
      </c>
      <c r="B42" s="11">
        <v>1138</v>
      </c>
      <c r="C42" s="11"/>
      <c r="D42" s="10" t="s">
        <v>7</v>
      </c>
      <c r="E42" s="7">
        <v>1025</v>
      </c>
      <c r="F42" s="7">
        <f t="shared" si="0"/>
        <v>1004.5</v>
      </c>
      <c r="G42" s="7">
        <f t="shared" si="1"/>
        <v>984</v>
      </c>
      <c r="H42" s="7">
        <f t="shared" si="2"/>
        <v>953.25</v>
      </c>
      <c r="I42" s="19" t="s">
        <v>56</v>
      </c>
    </row>
    <row r="43" spans="1:9" ht="18.75" customHeight="1">
      <c r="A43" s="14" t="s">
        <v>51</v>
      </c>
      <c r="B43" s="11">
        <v>1250</v>
      </c>
      <c r="C43" s="11"/>
      <c r="D43" s="10" t="s">
        <v>7</v>
      </c>
      <c r="E43" s="7">
        <v>1342</v>
      </c>
      <c r="F43" s="7">
        <f t="shared" si="0"/>
        <v>1315.16</v>
      </c>
      <c r="G43" s="7">
        <f t="shared" si="1"/>
        <v>1288.32</v>
      </c>
      <c r="H43" s="7">
        <f t="shared" si="2"/>
        <v>1248.06</v>
      </c>
      <c r="I43" s="19" t="s">
        <v>56</v>
      </c>
    </row>
    <row r="44" spans="1:9" ht="18.75" customHeight="1">
      <c r="A44" s="13" t="s">
        <v>21</v>
      </c>
      <c r="B44" s="10">
        <v>1250</v>
      </c>
      <c r="C44" s="10"/>
      <c r="D44" s="10" t="s">
        <v>7</v>
      </c>
      <c r="E44" s="7">
        <v>956</v>
      </c>
      <c r="F44" s="7">
        <f t="shared" si="0"/>
        <v>936.88</v>
      </c>
      <c r="G44" s="7">
        <f t="shared" si="1"/>
        <v>917.76</v>
      </c>
      <c r="H44" s="7">
        <f t="shared" si="2"/>
        <v>889.08</v>
      </c>
      <c r="I44" s="19" t="s">
        <v>56</v>
      </c>
    </row>
    <row r="45" spans="1:9" ht="18.75" customHeight="1">
      <c r="A45" s="13" t="s">
        <v>22</v>
      </c>
      <c r="B45" s="10">
        <v>1138</v>
      </c>
      <c r="C45" s="10"/>
      <c r="D45" s="10" t="s">
        <v>7</v>
      </c>
      <c r="E45" s="7">
        <v>735</v>
      </c>
      <c r="F45" s="7">
        <f t="shared" si="0"/>
        <v>720.3</v>
      </c>
      <c r="G45" s="7">
        <f t="shared" si="1"/>
        <v>705.6</v>
      </c>
      <c r="H45" s="7">
        <f t="shared" si="2"/>
        <v>683.55</v>
      </c>
      <c r="I45" s="19" t="s">
        <v>56</v>
      </c>
    </row>
    <row r="46" spans="1:9" ht="18.75" customHeight="1">
      <c r="A46" s="13" t="s">
        <v>9</v>
      </c>
      <c r="B46" s="10">
        <v>1250</v>
      </c>
      <c r="C46" s="10"/>
      <c r="D46" s="10" t="s">
        <v>7</v>
      </c>
      <c r="E46" s="7">
        <v>735</v>
      </c>
      <c r="F46" s="7">
        <f t="shared" si="0"/>
        <v>720.3</v>
      </c>
      <c r="G46" s="7">
        <f t="shared" si="1"/>
        <v>705.6</v>
      </c>
      <c r="H46" s="7">
        <f t="shared" si="2"/>
        <v>683.55</v>
      </c>
      <c r="I46" s="19" t="s">
        <v>56</v>
      </c>
    </row>
    <row r="47" spans="1:9" ht="18.75" customHeight="1">
      <c r="A47" s="13" t="s">
        <v>43</v>
      </c>
      <c r="B47" s="10">
        <v>1250</v>
      </c>
      <c r="C47" s="10"/>
      <c r="D47" s="10" t="s">
        <v>7</v>
      </c>
      <c r="E47" s="7">
        <v>740</v>
      </c>
      <c r="F47" s="7">
        <f t="shared" si="0"/>
        <v>725.2</v>
      </c>
      <c r="G47" s="7">
        <f t="shared" si="1"/>
        <v>710.4</v>
      </c>
      <c r="H47" s="7">
        <f t="shared" si="2"/>
        <v>688.2</v>
      </c>
      <c r="I47" s="19" t="s">
        <v>56</v>
      </c>
    </row>
    <row r="48" spans="1:9" ht="18.75" customHeight="1">
      <c r="A48" s="13" t="s">
        <v>44</v>
      </c>
      <c r="B48" s="10">
        <v>1250</v>
      </c>
      <c r="C48" s="10"/>
      <c r="D48" s="10" t="s">
        <v>7</v>
      </c>
      <c r="E48" s="7">
        <v>655</v>
      </c>
      <c r="F48" s="7">
        <f t="shared" si="0"/>
        <v>641.9</v>
      </c>
      <c r="G48" s="7">
        <f t="shared" si="1"/>
        <v>628.8</v>
      </c>
      <c r="H48" s="7">
        <f t="shared" si="2"/>
        <v>609.15</v>
      </c>
      <c r="I48" s="19" t="s">
        <v>56</v>
      </c>
    </row>
    <row r="49" spans="1:9" ht="18.75" customHeight="1">
      <c r="A49" s="13" t="s">
        <v>23</v>
      </c>
      <c r="B49" s="6" t="s">
        <v>32</v>
      </c>
      <c r="C49" s="10"/>
      <c r="D49" s="10" t="s">
        <v>7</v>
      </c>
      <c r="E49" s="7">
        <v>1086</v>
      </c>
      <c r="F49" s="7">
        <f t="shared" si="0"/>
        <v>1064.28</v>
      </c>
      <c r="G49" s="7">
        <f t="shared" si="1"/>
        <v>1042.56</v>
      </c>
      <c r="H49" s="7">
        <f t="shared" si="2"/>
        <v>1009.98</v>
      </c>
      <c r="I49" s="19" t="s">
        <v>56</v>
      </c>
    </row>
    <row r="50" spans="1:9" ht="18.75" customHeight="1">
      <c r="A50" s="13" t="s">
        <v>10</v>
      </c>
      <c r="B50" s="10">
        <v>1250</v>
      </c>
      <c r="C50" s="10"/>
      <c r="D50" s="10" t="s">
        <v>7</v>
      </c>
      <c r="E50" s="7">
        <v>1986</v>
      </c>
      <c r="F50" s="7">
        <f t="shared" si="0"/>
        <v>1946.28</v>
      </c>
      <c r="G50" s="7">
        <f t="shared" si="1"/>
        <v>1906.56</v>
      </c>
      <c r="H50" s="7">
        <f t="shared" si="2"/>
        <v>1846.98</v>
      </c>
      <c r="I50" s="19" t="s">
        <v>56</v>
      </c>
    </row>
    <row r="51" spans="1:9" ht="18.75" customHeight="1">
      <c r="A51" s="14" t="s">
        <v>52</v>
      </c>
      <c r="B51" s="11" t="s">
        <v>53</v>
      </c>
      <c r="C51" s="11"/>
      <c r="D51" s="10" t="s">
        <v>7</v>
      </c>
      <c r="E51" s="7">
        <v>1440</v>
      </c>
      <c r="F51" s="7">
        <f t="shared" si="0"/>
        <v>1411.2</v>
      </c>
      <c r="G51" s="7">
        <f t="shared" si="1"/>
        <v>1382.4</v>
      </c>
      <c r="H51" s="7">
        <f t="shared" si="2"/>
        <v>1339.2</v>
      </c>
      <c r="I51" s="19" t="s">
        <v>56</v>
      </c>
    </row>
    <row r="52" spans="1:9" ht="18.75" customHeight="1">
      <c r="A52" s="13" t="s">
        <v>24</v>
      </c>
      <c r="B52" s="10"/>
      <c r="C52" s="10"/>
      <c r="D52" s="10" t="s">
        <v>7</v>
      </c>
      <c r="E52" s="7">
        <v>1266</v>
      </c>
      <c r="F52" s="7">
        <f t="shared" si="0"/>
        <v>1240.68</v>
      </c>
      <c r="G52" s="7">
        <f t="shared" si="1"/>
        <v>1215.36</v>
      </c>
      <c r="H52" s="7">
        <f t="shared" si="2"/>
        <v>1177.38</v>
      </c>
      <c r="I52" s="19" t="s">
        <v>56</v>
      </c>
    </row>
    <row r="53" spans="1:9" ht="18.75" customHeight="1">
      <c r="A53" s="13" t="s">
        <v>25</v>
      </c>
      <c r="B53" s="6" t="s">
        <v>33</v>
      </c>
      <c r="C53" s="10"/>
      <c r="D53" s="10" t="s">
        <v>7</v>
      </c>
      <c r="E53" s="7">
        <v>5252</v>
      </c>
      <c r="F53" s="7">
        <f t="shared" si="0"/>
        <v>5146.96</v>
      </c>
      <c r="G53" s="7">
        <f t="shared" si="1"/>
        <v>5041.92</v>
      </c>
      <c r="H53" s="7">
        <f t="shared" si="2"/>
        <v>4884.36</v>
      </c>
      <c r="I53" s="19" t="s">
        <v>56</v>
      </c>
    </row>
    <row r="54" spans="1:9" ht="18.75" customHeight="1">
      <c r="A54" s="13" t="s">
        <v>26</v>
      </c>
      <c r="B54" s="6" t="s">
        <v>33</v>
      </c>
      <c r="C54" s="10"/>
      <c r="D54" s="10" t="s">
        <v>7</v>
      </c>
      <c r="E54" s="7">
        <v>9456</v>
      </c>
      <c r="F54" s="7">
        <f t="shared" si="0"/>
        <v>9266.88</v>
      </c>
      <c r="G54" s="7">
        <f t="shared" si="1"/>
        <v>9077.76</v>
      </c>
      <c r="H54" s="7">
        <f t="shared" si="2"/>
        <v>8794.08</v>
      </c>
      <c r="I54" s="19" t="s">
        <v>56</v>
      </c>
    </row>
    <row r="55" spans="1:9" ht="18.75" customHeight="1">
      <c r="A55" s="13" t="s">
        <v>27</v>
      </c>
      <c r="B55" s="6" t="s">
        <v>34</v>
      </c>
      <c r="C55" s="10"/>
      <c r="D55" s="10" t="s">
        <v>7</v>
      </c>
      <c r="E55" s="7">
        <v>9509</v>
      </c>
      <c r="F55" s="7">
        <f t="shared" si="0"/>
        <v>9318.82</v>
      </c>
      <c r="G55" s="7">
        <f t="shared" si="1"/>
        <v>9128.64</v>
      </c>
      <c r="H55" s="7">
        <f t="shared" si="2"/>
        <v>8843.369999999999</v>
      </c>
      <c r="I55" s="19" t="s">
        <v>56</v>
      </c>
    </row>
    <row r="56" spans="1:9" ht="18.75" customHeight="1">
      <c r="A56" s="13" t="s">
        <v>28</v>
      </c>
      <c r="B56" s="6" t="s">
        <v>34</v>
      </c>
      <c r="C56" s="10"/>
      <c r="D56" s="10" t="s">
        <v>7</v>
      </c>
      <c r="E56" s="7">
        <v>4499</v>
      </c>
      <c r="F56" s="7">
        <f t="shared" si="0"/>
        <v>4409.02</v>
      </c>
      <c r="G56" s="7">
        <f t="shared" si="1"/>
        <v>4319.04</v>
      </c>
      <c r="H56" s="7">
        <f t="shared" si="2"/>
        <v>4184.07</v>
      </c>
      <c r="I56" s="19" t="s">
        <v>56</v>
      </c>
    </row>
    <row r="57" spans="1:9" ht="18.75" customHeight="1">
      <c r="A57" s="13" t="s">
        <v>35</v>
      </c>
      <c r="B57" s="6" t="s">
        <v>36</v>
      </c>
      <c r="C57" s="10"/>
      <c r="D57" s="10" t="s">
        <v>7</v>
      </c>
      <c r="E57" s="7">
        <v>9473</v>
      </c>
      <c r="F57" s="7">
        <f t="shared" si="0"/>
        <v>9283.54</v>
      </c>
      <c r="G57" s="7">
        <f t="shared" si="1"/>
        <v>9094.08</v>
      </c>
      <c r="H57" s="7">
        <f t="shared" si="2"/>
        <v>8809.89</v>
      </c>
      <c r="I57" s="19" t="s">
        <v>56</v>
      </c>
    </row>
    <row r="58" spans="1:9" ht="18.75" customHeight="1">
      <c r="A58" s="13" t="s">
        <v>29</v>
      </c>
      <c r="B58" s="10"/>
      <c r="C58" s="10"/>
      <c r="D58" s="10" t="s">
        <v>7</v>
      </c>
      <c r="E58" s="7">
        <v>7518</v>
      </c>
      <c r="F58" s="7">
        <f t="shared" si="0"/>
        <v>7367.64</v>
      </c>
      <c r="G58" s="7">
        <f t="shared" si="1"/>
        <v>7217.28</v>
      </c>
      <c r="H58" s="7">
        <f t="shared" si="2"/>
        <v>6991.74</v>
      </c>
      <c r="I58" s="19" t="s">
        <v>56</v>
      </c>
    </row>
    <row r="59" spans="1:9" ht="18.75" customHeight="1">
      <c r="A59" s="13" t="s">
        <v>41</v>
      </c>
      <c r="B59" s="66" t="s">
        <v>42</v>
      </c>
      <c r="C59" s="67"/>
      <c r="D59" s="10" t="s">
        <v>11</v>
      </c>
      <c r="E59" s="7">
        <v>2509</v>
      </c>
      <c r="F59" s="7">
        <f t="shared" si="0"/>
        <v>2458.82</v>
      </c>
      <c r="G59" s="7">
        <f t="shared" si="1"/>
        <v>2408.64</v>
      </c>
      <c r="H59" s="7">
        <f t="shared" si="2"/>
        <v>2333.37</v>
      </c>
      <c r="I59" s="19" t="s">
        <v>56</v>
      </c>
    </row>
    <row r="60" spans="1:9" ht="4.5" customHeight="1" thickBot="1">
      <c r="A60" s="68"/>
      <c r="B60" s="69"/>
      <c r="C60" s="69"/>
      <c r="D60" s="69"/>
      <c r="E60" s="69"/>
      <c r="F60" s="69"/>
      <c r="G60" s="69"/>
      <c r="H60" s="69"/>
      <c r="I60" s="70"/>
    </row>
    <row r="61" ht="13.5" thickTop="1"/>
  </sheetData>
  <sheetProtection/>
  <mergeCells count="54">
    <mergeCell ref="E18:I18"/>
    <mergeCell ref="E19:I19"/>
    <mergeCell ref="E20:I20"/>
    <mergeCell ref="E24:I24"/>
    <mergeCell ref="E25:I25"/>
    <mergeCell ref="E26:I26"/>
    <mergeCell ref="E13:I13"/>
    <mergeCell ref="E14:I14"/>
    <mergeCell ref="B9:B11"/>
    <mergeCell ref="C9:C11"/>
    <mergeCell ref="B12:B14"/>
    <mergeCell ref="C12:C14"/>
    <mergeCell ref="B59:C59"/>
    <mergeCell ref="A60:I60"/>
    <mergeCell ref="A24:A26"/>
    <mergeCell ref="B24:B26"/>
    <mergeCell ref="C24:C26"/>
    <mergeCell ref="A30:I30"/>
    <mergeCell ref="A27:A29"/>
    <mergeCell ref="B27:B29"/>
    <mergeCell ref="C27:C29"/>
    <mergeCell ref="E27:I27"/>
    <mergeCell ref="B18:B20"/>
    <mergeCell ref="A8:I8"/>
    <mergeCell ref="A9:A11"/>
    <mergeCell ref="E12:I12"/>
    <mergeCell ref="C18:C20"/>
    <mergeCell ref="A18:A20"/>
    <mergeCell ref="E9:I9"/>
    <mergeCell ref="A12:A14"/>
    <mergeCell ref="E10:I10"/>
    <mergeCell ref="E11:I11"/>
    <mergeCell ref="C1:I1"/>
    <mergeCell ref="A2:I2"/>
    <mergeCell ref="A3:I3"/>
    <mergeCell ref="A4:I4"/>
    <mergeCell ref="A6:A7"/>
    <mergeCell ref="B6:C6"/>
    <mergeCell ref="D6:D7"/>
    <mergeCell ref="E6:I6"/>
    <mergeCell ref="A15:A17"/>
    <mergeCell ref="B15:B17"/>
    <mergeCell ref="C15:C17"/>
    <mergeCell ref="E15:I15"/>
    <mergeCell ref="E16:I16"/>
    <mergeCell ref="E17:I17"/>
    <mergeCell ref="E28:I28"/>
    <mergeCell ref="E29:I29"/>
    <mergeCell ref="A21:A23"/>
    <mergeCell ref="B21:B23"/>
    <mergeCell ref="C21:C23"/>
    <mergeCell ref="E21:I21"/>
    <mergeCell ref="E22:I22"/>
    <mergeCell ref="E23:I23"/>
  </mergeCells>
  <printOptions/>
  <pageMargins left="0.2362204724409449" right="0.2362204724409449" top="0.1968503937007874" bottom="0.11811023622047245" header="0.2362204724409449" footer="0.15748031496062992"/>
  <pageSetup horizontalDpi="96" verticalDpi="96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Tany-PC</dc:creator>
  <cp:keywords/>
  <dc:description/>
  <cp:lastModifiedBy>User</cp:lastModifiedBy>
  <cp:lastPrinted>2018-12-22T11:44:49Z</cp:lastPrinted>
  <dcterms:created xsi:type="dcterms:W3CDTF">2012-09-17T15:20:55Z</dcterms:created>
  <dcterms:modified xsi:type="dcterms:W3CDTF">2019-10-21T19:33:09Z</dcterms:modified>
  <cp:category/>
  <cp:version/>
  <cp:contentType/>
  <cp:contentStatus/>
</cp:coreProperties>
</file>