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Альтапрофиль " sheetId="1" r:id="rId1"/>
  </sheets>
  <definedNames>
    <definedName name="_xlnm.Print_Area" localSheetId="0">'Альтапрофиль '!$A$1:$F$36</definedName>
  </definedNames>
  <calcPr fullCalcOnLoad="1" refMode="R1C1"/>
</workbook>
</file>

<file path=xl/sharedStrings.xml><?xml version="1.0" encoding="utf-8"?>
<sst xmlns="http://schemas.openxmlformats.org/spreadsheetml/2006/main" count="117" uniqueCount="63">
  <si>
    <t>Наименование</t>
  </si>
  <si>
    <t>Размер, м</t>
  </si>
  <si>
    <t>Шт. в упак.</t>
  </si>
  <si>
    <t>Цена, м²</t>
  </si>
  <si>
    <t xml:space="preserve"> Цена, шт</t>
  </si>
  <si>
    <r>
      <t>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 шт</t>
    </r>
  </si>
  <si>
    <t>шт.</t>
  </si>
  <si>
    <t xml:space="preserve">Цены указаны в рублях   </t>
  </si>
  <si>
    <t>Ед.изм</t>
  </si>
  <si>
    <t>J-планка универсальная</t>
  </si>
  <si>
    <t>Стартовая рейка металлическая</t>
  </si>
  <si>
    <t>производство -  Россия</t>
  </si>
  <si>
    <r>
      <t>1,135 х 0,474
( 0,538м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</si>
  <si>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1,130 х 0,468
( 0,529м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</si>
  <si>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1,168 х 0,448
( 0,523м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</si>
  <si>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t>0,92 х 0,075 х 0,020</t>
  </si>
  <si>
    <t xml:space="preserve">ФАСАДНЫЕ ПАНЕЛИ АЛЬТА-ПРОФИЛЬ </t>
  </si>
  <si>
    <r>
      <t>Панель фасадная</t>
    </r>
    <r>
      <rPr>
        <b/>
        <i/>
        <sz val="11"/>
        <rFont val="Arial"/>
        <family val="2"/>
      </rPr>
      <t xml:space="preserve"> (скалистый камень)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кавказ, альпы, памир, алтай, тибет</t>
    </r>
  </si>
  <si>
    <r>
      <t>Панель фасадная</t>
    </r>
    <r>
      <rPr>
        <b/>
        <i/>
        <sz val="11"/>
        <rFont val="Arial"/>
        <family val="2"/>
      </rPr>
      <t xml:space="preserve"> (кирпич-антик) 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>рим, александрия, карфаген, афины, каир</t>
    </r>
  </si>
  <si>
    <r>
      <t>Панель фасадная</t>
    </r>
    <r>
      <rPr>
        <b/>
        <i/>
        <sz val="11"/>
        <rFont val="Arial"/>
        <family val="2"/>
      </rPr>
      <t xml:space="preserve"> (кирпич)  </t>
    </r>
    <r>
      <rPr>
        <i/>
        <sz val="11"/>
        <color indexed="20"/>
        <rFont val="Arial"/>
        <family val="2"/>
      </rPr>
      <t>бежевый, красный, бежевый комби, жженый, белый</t>
    </r>
  </si>
  <si>
    <r>
      <t>Панель фасадная</t>
    </r>
    <r>
      <rPr>
        <b/>
        <i/>
        <sz val="11"/>
        <rFont val="Arial"/>
        <family val="2"/>
      </rPr>
      <t xml:space="preserve"> (кирпич клинкерный)  </t>
    </r>
    <r>
      <rPr>
        <i/>
        <sz val="11"/>
        <color indexed="20"/>
        <rFont val="Arial"/>
        <family val="2"/>
      </rPr>
      <t xml:space="preserve">красный, желтый, коричневый, белый, жженый, бежевый </t>
    </r>
  </si>
  <si>
    <r>
      <t>Панель фасадная</t>
    </r>
    <r>
      <rPr>
        <b/>
        <i/>
        <sz val="11"/>
        <rFont val="Arial"/>
        <family val="2"/>
      </rPr>
      <t xml:space="preserve"> (камень) 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 xml:space="preserve"> сланец, серый, кварцит, песчаник, бежевый, белый, жженый, известняк, топаз, малахит</t>
    </r>
  </si>
  <si>
    <r>
      <t>1,217 х 0,445
( 0,529м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</si>
  <si>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1,168 х 0,448
( 0,541м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</si>
  <si>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(каньон) 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20"/>
        <rFont val="Arial"/>
        <family val="2"/>
      </rPr>
      <t xml:space="preserve"> канзас, аризона, невада, колорадо, монтана</t>
    </r>
  </si>
  <si>
    <r>
      <t>1,158 х 0,447
( 0,517м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</si>
  <si>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(гранит)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крымский, саянский, балканский, альпийский, уральский, карпатский</t>
    </r>
  </si>
  <si>
    <r>
      <t>1,134 х 0,474
( 0,537м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</si>
  <si>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(бутовый камень)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нормандский, балтийский, греческий, датский, скандинавский, скифский</t>
    </r>
  </si>
  <si>
    <r>
      <t>1,130 х 0,470
( 0,537м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</si>
  <si>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(фагот)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талдомский, шатурский, клинский, каширский, можайский, раменский, чеховский</t>
    </r>
  </si>
  <si>
    <r>
      <t>1,160 х 0,450
( 0,522м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</si>
  <si>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Наружный угол</t>
    </r>
    <r>
      <rPr>
        <b/>
        <i/>
        <sz val="11"/>
        <rFont val="Arial"/>
        <family val="2"/>
      </rPr>
      <t xml:space="preserve">  (кирпич)</t>
    </r>
  </si>
  <si>
    <t>0,470 х 0,100 х 0,030</t>
  </si>
  <si>
    <r>
      <t>Наружный угол</t>
    </r>
    <r>
      <rPr>
        <b/>
        <i/>
        <sz val="11"/>
        <rFont val="Arial"/>
        <family val="2"/>
      </rPr>
      <t xml:space="preserve">  (камень)</t>
    </r>
  </si>
  <si>
    <t>0,470 х 0,110 х 0,030</t>
  </si>
  <si>
    <r>
      <t>Наружный угол</t>
    </r>
    <r>
      <rPr>
        <b/>
        <i/>
        <sz val="11"/>
        <rFont val="Arial"/>
        <family val="2"/>
      </rPr>
      <t xml:space="preserve">  (кирпич антик, фагот)</t>
    </r>
  </si>
  <si>
    <t>0,450 х 0,160 х 0,030</t>
  </si>
  <si>
    <r>
      <t>Наружный угол</t>
    </r>
    <r>
      <rPr>
        <b/>
        <i/>
        <sz val="11"/>
        <rFont val="Arial"/>
        <family val="2"/>
      </rPr>
      <t xml:space="preserve">  (бутовый камень)</t>
    </r>
  </si>
  <si>
    <t>0,559х184</t>
  </si>
  <si>
    <r>
      <t>Наружный угол</t>
    </r>
    <r>
      <rPr>
        <b/>
        <i/>
        <sz val="11"/>
        <rFont val="Arial"/>
        <family val="2"/>
      </rPr>
      <t xml:space="preserve">  (каньон)</t>
    </r>
  </si>
  <si>
    <t>0,447 х 0,158 х 0,030</t>
  </si>
  <si>
    <r>
      <t>Наружный угол</t>
    </r>
    <r>
      <rPr>
        <b/>
        <i/>
        <sz val="11"/>
        <rFont val="Arial"/>
        <family val="2"/>
      </rPr>
      <t xml:space="preserve">  (скалистый камень, фасадная плитка, гранит)</t>
    </r>
  </si>
  <si>
    <t>0,446 х 0,160 х 0,030</t>
  </si>
  <si>
    <r>
      <t>Наружный угол</t>
    </r>
    <r>
      <rPr>
        <b/>
        <i/>
        <sz val="11"/>
        <rFont val="Arial"/>
        <family val="2"/>
      </rPr>
      <t xml:space="preserve">  (клинкерный кирпич)</t>
    </r>
  </si>
  <si>
    <r>
      <t xml:space="preserve">Отделочный бортик </t>
    </r>
    <r>
      <rPr>
        <b/>
        <i/>
        <sz val="11"/>
        <rFont val="Arial"/>
        <family val="2"/>
      </rPr>
      <t xml:space="preserve"> (кирпич)</t>
    </r>
  </si>
  <si>
    <r>
      <t xml:space="preserve">Отделочный бортик </t>
    </r>
    <r>
      <rPr>
        <b/>
        <i/>
        <sz val="11"/>
        <rFont val="Arial"/>
        <family val="2"/>
      </rPr>
      <t xml:space="preserve"> (камень)</t>
    </r>
  </si>
  <si>
    <t>0,92 х 0,095 х 0,020</t>
  </si>
  <si>
    <r>
      <t>Панель фасадная</t>
    </r>
    <r>
      <rPr>
        <b/>
        <i/>
        <sz val="11"/>
        <rFont val="Arial"/>
        <family val="2"/>
      </rPr>
      <t xml:space="preserve"> (фасадная плитка) </t>
    </r>
    <r>
      <rPr>
        <i/>
        <sz val="11"/>
        <color indexed="20"/>
        <rFont val="Arial"/>
        <family val="2"/>
      </rPr>
      <t>оникс, базальт, травертин, доломит, златолит</t>
    </r>
  </si>
  <si>
    <t>10 шт</t>
  </si>
  <si>
    <t>20 шт</t>
  </si>
  <si>
    <r>
      <t>1,162 х 0,446
( 0,522м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</si>
  <si>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(камень неаполитанский)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Бежевый, Белый, Коричневый, Персиковый, Песчаный, Слоновая кость, Терракотовый</t>
    </r>
  </si>
  <si>
    <r>
      <t>1,250 х 0,450
( 0,562м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</si>
  <si>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(камень флорентийский)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Бежевый, Белый, Коричневый, Персиковый, Песчаный, Слоновая кость, Терракотовый</t>
    </r>
  </si>
  <si>
    <r>
      <t>Панель фасадная</t>
    </r>
    <r>
      <rPr>
        <b/>
        <i/>
        <sz val="11"/>
        <rFont val="Arial"/>
        <family val="2"/>
      </rPr>
      <t xml:space="preserve"> (камень венецианский)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Бежевый, Белый, Коричневый, Персиковый, Песчаный, Слоновая кость, Терракотовый</t>
    </r>
  </si>
  <si>
    <r>
      <t>Панель фасадная</t>
    </r>
    <r>
      <rPr>
        <b/>
        <i/>
        <sz val="11"/>
        <rFont val="Arial"/>
        <family val="2"/>
      </rPr>
      <t xml:space="preserve"> (кирпич рижский)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01,02,03,04,05</t>
    </r>
  </si>
  <si>
    <r>
      <t>0,795 х 0,591
( 0,470м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)</t>
    </r>
  </si>
  <si>
    <r>
      <t>Панель фасадная</t>
    </r>
    <r>
      <rPr>
        <b/>
        <i/>
        <sz val="11"/>
        <rFont val="Arial"/>
        <family val="2"/>
      </rPr>
      <t xml:space="preserve"> (камень пражский)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01,02,03,04,05</t>
    </r>
  </si>
  <si>
    <r>
      <t>Панель фасадная</t>
    </r>
    <r>
      <rPr>
        <b/>
        <i/>
        <sz val="11"/>
        <rFont val="Arial"/>
        <family val="2"/>
      </rPr>
      <t xml:space="preserve"> (туф) </t>
    </r>
    <r>
      <rPr>
        <i/>
        <sz val="11"/>
        <color indexed="62"/>
        <rFont val="Arial"/>
        <family val="2"/>
      </rPr>
      <t xml:space="preserve">  </t>
    </r>
    <r>
      <rPr>
        <i/>
        <sz val="11"/>
        <color indexed="20"/>
        <rFont val="Arial"/>
        <family val="2"/>
      </rPr>
      <t>Иранский, Исландский, Итальянский, Камчатский, Новозеландский</t>
    </r>
  </si>
  <si>
    <t>796х591мм</t>
  </si>
  <si>
    <t>16 шт</t>
  </si>
  <si>
    <t>Скидки при покупке от 30 м.кв!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</si>
</sst>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C09]#,##0.00"/>
    <numFmt numFmtId="173" formatCode="0;[Red]0"/>
    <numFmt numFmtId="174" formatCode="#,##0&quot;р.&quot;"/>
    <numFmt numFmtId="175" formatCode="0.00;[Red]0.00"/>
    <numFmt numFmtId="176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i/>
      <sz val="11"/>
      <color indexed="62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18"/>
      <color indexed="20"/>
      <name val="Arial"/>
      <family val="2"/>
    </font>
    <font>
      <i/>
      <sz val="11"/>
      <color indexed="20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 Cyr"/>
      <family val="2"/>
    </font>
    <font>
      <b/>
      <sz val="14"/>
      <color rgb="FFFF0000"/>
      <name val="Arial"/>
      <family val="2"/>
    </font>
    <font>
      <sz val="10"/>
      <color rgb="FFFF000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2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ck">
        <color indexed="2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0"/>
      </right>
      <top>
        <color indexed="63"/>
      </top>
      <bottom style="medium"/>
    </border>
    <border>
      <left style="thick">
        <color indexed="20"/>
      </left>
      <right style="thin"/>
      <top>
        <color indexed="63"/>
      </top>
      <bottom style="thin"/>
    </border>
    <border>
      <left style="thin"/>
      <right style="thick">
        <color indexed="20"/>
      </right>
      <top>
        <color indexed="63"/>
      </top>
      <bottom style="thin"/>
    </border>
    <border>
      <left style="thick">
        <color indexed="20"/>
      </left>
      <right style="thin"/>
      <top style="thin"/>
      <bottom style="medium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ck">
        <color indexed="20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20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0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0"/>
      </right>
      <top style="thin">
        <color indexed="8"/>
      </top>
      <bottom>
        <color indexed="63"/>
      </bottom>
    </border>
    <border>
      <left style="thin"/>
      <right style="thick">
        <color indexed="20"/>
      </right>
      <top style="thin"/>
      <bottom style="medium"/>
    </border>
    <border>
      <left style="thick">
        <color indexed="20"/>
      </left>
      <right>
        <color indexed="63"/>
      </right>
      <top style="medium"/>
      <bottom style="thick">
        <color indexed="20"/>
      </bottom>
    </border>
    <border>
      <left>
        <color indexed="63"/>
      </left>
      <right>
        <color indexed="63"/>
      </right>
      <top style="medium"/>
      <bottom style="thick">
        <color indexed="20"/>
      </bottom>
    </border>
    <border>
      <left>
        <color indexed="63"/>
      </left>
      <right style="thick">
        <color indexed="20"/>
      </right>
      <top style="medium"/>
      <bottom style="thick">
        <color indexed="20"/>
      </bottom>
    </border>
    <border>
      <left style="thick">
        <color indexed="20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9"/>
      </right>
      <top style="thick">
        <color indexed="20"/>
      </top>
      <bottom style="thick">
        <color indexed="20"/>
      </bottom>
    </border>
    <border>
      <left style="thick">
        <color indexed="9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21" borderId="0" xfId="0" applyFill="1" applyAlignment="1">
      <alignment/>
    </xf>
    <xf numFmtId="0" fontId="24" fillId="0" borderId="10" xfId="0" applyFont="1" applyFill="1" applyBorder="1" applyAlignment="1">
      <alignment horizontal="left" vertical="center" wrapText="1" inden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3" fontId="2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3" fontId="24" fillId="0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 indent="1"/>
    </xf>
    <xf numFmtId="0" fontId="30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vertical="center" wrapText="1" indent="1"/>
    </xf>
    <xf numFmtId="175" fontId="30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3" fontId="24" fillId="0" borderId="17" xfId="0" applyNumberFormat="1" applyFont="1" applyFill="1" applyBorder="1" applyAlignment="1">
      <alignment horizontal="center" vertical="center"/>
    </xf>
    <xf numFmtId="175" fontId="30" fillId="25" borderId="18" xfId="0" applyNumberFormat="1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173" fontId="24" fillId="25" borderId="18" xfId="0" applyNumberFormat="1" applyFont="1" applyFill="1" applyBorder="1" applyAlignment="1">
      <alignment horizontal="center" vertical="center"/>
    </xf>
    <xf numFmtId="14" fontId="20" fillId="25" borderId="19" xfId="0" applyNumberFormat="1" applyFont="1" applyFill="1" applyBorder="1" applyAlignment="1">
      <alignment horizontal="left" indent="1"/>
    </xf>
    <xf numFmtId="0" fontId="28" fillId="25" borderId="20" xfId="0" applyFont="1" applyFill="1" applyBorder="1" applyAlignment="1">
      <alignment horizontal="right"/>
    </xf>
    <xf numFmtId="0" fontId="22" fillId="24" borderId="21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left" vertical="center" wrapText="1" indent="1"/>
    </xf>
    <xf numFmtId="0" fontId="19" fillId="25" borderId="0" xfId="0" applyFont="1" applyFill="1" applyBorder="1" applyAlignment="1">
      <alignment/>
    </xf>
    <xf numFmtId="0" fontId="19" fillId="25" borderId="24" xfId="0" applyFont="1" applyFill="1" applyBorder="1" applyAlignment="1">
      <alignment/>
    </xf>
    <xf numFmtId="0" fontId="19" fillId="25" borderId="25" xfId="0" applyFont="1" applyFill="1" applyBorder="1" applyAlignment="1">
      <alignment/>
    </xf>
    <xf numFmtId="173" fontId="21" fillId="0" borderId="17" xfId="0" applyNumberFormat="1" applyFont="1" applyFill="1" applyBorder="1" applyAlignment="1">
      <alignment horizontal="center" vertical="center"/>
    </xf>
    <xf numFmtId="173" fontId="24" fillId="0" borderId="1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73" fontId="24" fillId="0" borderId="27" xfId="0" applyNumberFormat="1" applyFont="1" applyFill="1" applyBorder="1" applyAlignment="1">
      <alignment horizontal="center" vertical="center"/>
    </xf>
    <xf numFmtId="173" fontId="21" fillId="0" borderId="28" xfId="0" applyNumberFormat="1" applyFont="1" applyFill="1" applyBorder="1" applyAlignment="1">
      <alignment horizontal="center" vertical="center"/>
    </xf>
    <xf numFmtId="173" fontId="21" fillId="0" borderId="29" xfId="0" applyNumberFormat="1" applyFont="1" applyFill="1" applyBorder="1" applyAlignment="1">
      <alignment horizontal="center" vertical="center"/>
    </xf>
    <xf numFmtId="173" fontId="21" fillId="0" borderId="30" xfId="0" applyNumberFormat="1" applyFont="1" applyFill="1" applyBorder="1" applyAlignment="1">
      <alignment horizontal="center" vertical="center"/>
    </xf>
    <xf numFmtId="173" fontId="21" fillId="0" borderId="31" xfId="0" applyNumberFormat="1" applyFont="1" applyFill="1" applyBorder="1" applyAlignment="1">
      <alignment horizontal="center" vertical="center"/>
    </xf>
    <xf numFmtId="173" fontId="21" fillId="0" borderId="32" xfId="0" applyNumberFormat="1" applyFont="1" applyFill="1" applyBorder="1" applyAlignment="1">
      <alignment horizontal="center" vertical="center"/>
    </xf>
    <xf numFmtId="0" fontId="32" fillId="25" borderId="24" xfId="0" applyFont="1" applyFill="1" applyBorder="1" applyAlignment="1">
      <alignment horizontal="center" wrapText="1"/>
    </xf>
    <xf numFmtId="0" fontId="32" fillId="25" borderId="0" xfId="0" applyFont="1" applyFill="1" applyBorder="1" applyAlignment="1">
      <alignment horizontal="center" wrapText="1"/>
    </xf>
    <xf numFmtId="0" fontId="32" fillId="25" borderId="25" xfId="0" applyFont="1" applyFill="1" applyBorder="1" applyAlignment="1">
      <alignment horizontal="center" wrapText="1"/>
    </xf>
    <xf numFmtId="0" fontId="34" fillId="25" borderId="24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0" fillId="25" borderId="25" xfId="0" applyFill="1" applyBorder="1" applyAlignment="1">
      <alignment horizontal="center"/>
    </xf>
    <xf numFmtId="0" fontId="27" fillId="26" borderId="33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7" fillId="26" borderId="35" xfId="0" applyFont="1" applyFill="1" applyBorder="1" applyAlignment="1">
      <alignment horizontal="center" vertical="center" wrapText="1"/>
    </xf>
    <xf numFmtId="0" fontId="37" fillId="25" borderId="2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25" xfId="0" applyFont="1" applyBorder="1" applyAlignment="1">
      <alignment horizontal="center"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2</xdr:row>
      <xdr:rowOff>0</xdr:rowOff>
    </xdr:from>
    <xdr:to>
      <xdr:col>5</xdr:col>
      <xdr:colOff>628650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238250"/>
          <a:ext cx="17907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5</xdr:col>
      <xdr:colOff>847725</xdr:colOff>
      <xdr:row>0</xdr:row>
      <xdr:rowOff>1000125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9601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BT154"/>
  <sheetViews>
    <sheetView tabSelected="1" view="pageBreakPreview" zoomScaleNormal="90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76.00390625" style="0" customWidth="1"/>
    <col min="2" max="2" width="13.875" style="0" customWidth="1"/>
    <col min="3" max="3" width="7.625" style="0" customWidth="1"/>
    <col min="4" max="4" width="8.00390625" style="0" customWidth="1"/>
    <col min="5" max="5" width="9.375" style="0" customWidth="1"/>
    <col min="6" max="6" width="11.375" style="0" customWidth="1"/>
  </cols>
  <sheetData>
    <row r="1" spans="1:18" ht="79.5" customHeight="1" thickBot="1" thickTop="1">
      <c r="A1" s="55"/>
      <c r="B1" s="56"/>
      <c r="C1" s="56"/>
      <c r="D1" s="56"/>
      <c r="E1" s="56"/>
      <c r="F1" s="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 thickTop="1">
      <c r="A2" s="31"/>
      <c r="B2" s="30"/>
      <c r="C2" s="30"/>
      <c r="D2" s="30"/>
      <c r="E2" s="30"/>
      <c r="F2" s="3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6.25" customHeight="1">
      <c r="A3" s="42" t="s">
        <v>16</v>
      </c>
      <c r="B3" s="43"/>
      <c r="C3" s="43"/>
      <c r="D3" s="43"/>
      <c r="E3" s="43"/>
      <c r="F3" s="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.75" customHeight="1">
      <c r="A4" s="45" t="s">
        <v>11</v>
      </c>
      <c r="B4" s="46"/>
      <c r="C4" s="46"/>
      <c r="D4" s="46"/>
      <c r="E4" s="47"/>
      <c r="F4" s="4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 customHeight="1">
      <c r="A5" s="52" t="s">
        <v>62</v>
      </c>
      <c r="B5" s="53"/>
      <c r="C5" s="53"/>
      <c r="D5" s="53"/>
      <c r="E5" s="53"/>
      <c r="F5" s="5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25">
        <v>43373</v>
      </c>
      <c r="B6" s="15"/>
      <c r="C6" s="15"/>
      <c r="D6" s="15"/>
      <c r="E6" s="15"/>
      <c r="F6" s="26" t="s">
        <v>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3.75" customHeight="1">
      <c r="A7" s="27" t="s">
        <v>0</v>
      </c>
      <c r="B7" s="14" t="s">
        <v>1</v>
      </c>
      <c r="C7" s="14" t="s">
        <v>2</v>
      </c>
      <c r="D7" s="14" t="s">
        <v>8</v>
      </c>
      <c r="E7" s="14" t="s">
        <v>3</v>
      </c>
      <c r="F7" s="28" t="s">
        <v>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8.5">
      <c r="A8" s="9" t="s">
        <v>48</v>
      </c>
      <c r="B8" s="10" t="s">
        <v>51</v>
      </c>
      <c r="C8" s="11" t="s">
        <v>49</v>
      </c>
      <c r="D8" s="12" t="s">
        <v>5</v>
      </c>
      <c r="E8" s="13">
        <f>F8/0.522</f>
        <v>946.360153256705</v>
      </c>
      <c r="F8" s="37">
        <v>494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8.5">
      <c r="A9" s="2" t="s">
        <v>19</v>
      </c>
      <c r="B9" s="3" t="s">
        <v>13</v>
      </c>
      <c r="C9" s="4" t="s">
        <v>49</v>
      </c>
      <c r="D9" s="5" t="s">
        <v>5</v>
      </c>
      <c r="E9" s="6">
        <f>F9/0.5289</f>
        <v>954.8118737001323</v>
      </c>
      <c r="F9" s="38">
        <v>505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8.5">
      <c r="A10" s="2" t="s">
        <v>20</v>
      </c>
      <c r="B10" s="3" t="s">
        <v>22</v>
      </c>
      <c r="C10" s="4" t="s">
        <v>49</v>
      </c>
      <c r="D10" s="5" t="s">
        <v>5</v>
      </c>
      <c r="E10" s="6">
        <f>F10/0.529</f>
        <v>954.6313799621928</v>
      </c>
      <c r="F10" s="38">
        <v>505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8.5">
      <c r="A11" s="2" t="s">
        <v>18</v>
      </c>
      <c r="B11" s="3" t="s">
        <v>23</v>
      </c>
      <c r="C11" s="4" t="s">
        <v>49</v>
      </c>
      <c r="D11" s="5" t="s">
        <v>5</v>
      </c>
      <c r="E11" s="6">
        <f>F11/0.522</f>
        <v>967.4329501915709</v>
      </c>
      <c r="F11" s="38">
        <v>505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8.5">
      <c r="A12" s="2" t="s">
        <v>21</v>
      </c>
      <c r="B12" s="3" t="s">
        <v>12</v>
      </c>
      <c r="C12" s="4" t="s">
        <v>49</v>
      </c>
      <c r="D12" s="5" t="s">
        <v>5</v>
      </c>
      <c r="E12" s="6">
        <f>F12/0.538</f>
        <v>938.6617100371747</v>
      </c>
      <c r="F12" s="38">
        <v>505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8.5">
      <c r="A13" s="2" t="s">
        <v>24</v>
      </c>
      <c r="B13" s="3" t="s">
        <v>25</v>
      </c>
      <c r="C13" s="4" t="s">
        <v>49</v>
      </c>
      <c r="D13" s="5" t="s">
        <v>5</v>
      </c>
      <c r="E13" s="6">
        <f>F13/0.517</f>
        <v>976.7891682785299</v>
      </c>
      <c r="F13" s="38">
        <v>505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8.5">
      <c r="A14" s="2" t="s">
        <v>17</v>
      </c>
      <c r="B14" s="3" t="s">
        <v>14</v>
      </c>
      <c r="C14" s="4" t="s">
        <v>49</v>
      </c>
      <c r="D14" s="5" t="s">
        <v>5</v>
      </c>
      <c r="E14" s="6">
        <f>F14/0.522</f>
        <v>1015.3256704980843</v>
      </c>
      <c r="F14" s="38">
        <v>530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8.5">
      <c r="A15" s="2" t="s">
        <v>26</v>
      </c>
      <c r="B15" s="3" t="s">
        <v>27</v>
      </c>
      <c r="C15" s="4" t="s">
        <v>49</v>
      </c>
      <c r="D15" s="5" t="s">
        <v>5</v>
      </c>
      <c r="E15" s="6">
        <f>F15/0.5311</f>
        <v>997.9288269629071</v>
      </c>
      <c r="F15" s="38">
        <v>530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8.5">
      <c r="A16" s="2" t="s">
        <v>28</v>
      </c>
      <c r="B16" s="3" t="s">
        <v>29</v>
      </c>
      <c r="C16" s="4" t="s">
        <v>49</v>
      </c>
      <c r="D16" s="5" t="s">
        <v>5</v>
      </c>
      <c r="E16" s="6">
        <f>F16/0.5311</f>
        <v>997.9288269629071</v>
      </c>
      <c r="F16" s="38">
        <v>530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8.5">
      <c r="A17" s="2" t="s">
        <v>30</v>
      </c>
      <c r="B17" s="3" t="s">
        <v>31</v>
      </c>
      <c r="C17" s="4" t="s">
        <v>49</v>
      </c>
      <c r="D17" s="5" t="s">
        <v>5</v>
      </c>
      <c r="E17" s="6">
        <f>F17/0.522</f>
        <v>1015.3256704980843</v>
      </c>
      <c r="F17" s="38">
        <v>530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8.5">
      <c r="A18" s="2" t="s">
        <v>52</v>
      </c>
      <c r="B18" s="3" t="s">
        <v>53</v>
      </c>
      <c r="C18" s="4" t="s">
        <v>49</v>
      </c>
      <c r="D18" s="5" t="s">
        <v>5</v>
      </c>
      <c r="E18" s="6">
        <f>F18/0.5625</f>
        <v>796.4444444444445</v>
      </c>
      <c r="F18" s="38">
        <v>448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8.5">
      <c r="A19" s="2" t="s">
        <v>54</v>
      </c>
      <c r="B19" s="3" t="s">
        <v>53</v>
      </c>
      <c r="C19" s="4" t="s">
        <v>49</v>
      </c>
      <c r="D19" s="5" t="s">
        <v>5</v>
      </c>
      <c r="E19" s="6">
        <f>F19/0.5625</f>
        <v>796.4444444444445</v>
      </c>
      <c r="F19" s="38">
        <v>448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8.5">
      <c r="A20" s="2" t="s">
        <v>55</v>
      </c>
      <c r="B20" s="3" t="s">
        <v>31</v>
      </c>
      <c r="C20" s="4" t="s">
        <v>49</v>
      </c>
      <c r="D20" s="5" t="s">
        <v>5</v>
      </c>
      <c r="E20" s="6">
        <f>F20/0.5625</f>
        <v>796.4444444444445</v>
      </c>
      <c r="F20" s="38">
        <v>448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">
      <c r="A21" s="2" t="s">
        <v>56</v>
      </c>
      <c r="B21" s="3" t="s">
        <v>57</v>
      </c>
      <c r="C21" s="4" t="s">
        <v>50</v>
      </c>
      <c r="D21" s="5" t="s">
        <v>5</v>
      </c>
      <c r="E21" s="6">
        <f>F21/0.46985</f>
        <v>868.3622432691285</v>
      </c>
      <c r="F21" s="38">
        <v>408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4">
      <c r="A22" s="2" t="s">
        <v>58</v>
      </c>
      <c r="B22" s="3" t="s">
        <v>57</v>
      </c>
      <c r="C22" s="4" t="s">
        <v>61</v>
      </c>
      <c r="D22" s="5" t="s">
        <v>5</v>
      </c>
      <c r="E22" s="33">
        <f>F22/0.46985</f>
        <v>868.3622432691285</v>
      </c>
      <c r="F22" s="38">
        <v>408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8.5">
      <c r="A23" s="2" t="s">
        <v>59</v>
      </c>
      <c r="B23" s="3" t="s">
        <v>60</v>
      </c>
      <c r="C23" s="4" t="s">
        <v>61</v>
      </c>
      <c r="D23" s="5" t="s">
        <v>5</v>
      </c>
      <c r="E23" s="33">
        <f>F23/0.46985</f>
        <v>868.3622432691285</v>
      </c>
      <c r="F23" s="39">
        <v>408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">
      <c r="A24" s="2" t="s">
        <v>32</v>
      </c>
      <c r="B24" s="3" t="s">
        <v>33</v>
      </c>
      <c r="C24" s="4" t="s">
        <v>49</v>
      </c>
      <c r="D24" s="35" t="s">
        <v>6</v>
      </c>
      <c r="E24" s="36"/>
      <c r="F24" s="39">
        <v>448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4">
      <c r="A25" s="2" t="s">
        <v>34</v>
      </c>
      <c r="B25" s="3" t="s">
        <v>35</v>
      </c>
      <c r="C25" s="4" t="s">
        <v>49</v>
      </c>
      <c r="D25" s="7" t="s">
        <v>6</v>
      </c>
      <c r="E25" s="34"/>
      <c r="F25" s="38">
        <v>448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4">
      <c r="A26" s="2" t="s">
        <v>36</v>
      </c>
      <c r="B26" s="3" t="s">
        <v>37</v>
      </c>
      <c r="C26" s="4" t="s">
        <v>49</v>
      </c>
      <c r="D26" s="7" t="s">
        <v>6</v>
      </c>
      <c r="E26" s="8"/>
      <c r="F26" s="38">
        <v>480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">
      <c r="A27" s="2" t="s">
        <v>40</v>
      </c>
      <c r="B27" s="3" t="s">
        <v>41</v>
      </c>
      <c r="C27" s="4" t="s">
        <v>49</v>
      </c>
      <c r="D27" s="7" t="s">
        <v>6</v>
      </c>
      <c r="E27" s="8"/>
      <c r="F27" s="38">
        <v>480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4" customHeight="1">
      <c r="A28" s="2" t="s">
        <v>38</v>
      </c>
      <c r="B28" s="3" t="s">
        <v>39</v>
      </c>
      <c r="C28" s="4" t="s">
        <v>49</v>
      </c>
      <c r="D28" s="7" t="s">
        <v>6</v>
      </c>
      <c r="E28" s="8"/>
      <c r="F28" s="38">
        <v>480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">
      <c r="A29" s="2" t="s">
        <v>42</v>
      </c>
      <c r="B29" s="3" t="s">
        <v>43</v>
      </c>
      <c r="C29" s="4" t="s">
        <v>49</v>
      </c>
      <c r="D29" s="7" t="s">
        <v>6</v>
      </c>
      <c r="E29" s="8"/>
      <c r="F29" s="38">
        <v>480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4">
      <c r="A30" s="2" t="s">
        <v>44</v>
      </c>
      <c r="B30" s="3" t="s">
        <v>41</v>
      </c>
      <c r="C30" s="4" t="s">
        <v>49</v>
      </c>
      <c r="D30" s="7" t="s">
        <v>6</v>
      </c>
      <c r="E30" s="8"/>
      <c r="F30" s="38">
        <v>480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2" t="s">
        <v>44</v>
      </c>
      <c r="B31" s="3"/>
      <c r="C31" s="4" t="s">
        <v>49</v>
      </c>
      <c r="D31" s="7" t="s">
        <v>6</v>
      </c>
      <c r="E31" s="8"/>
      <c r="F31" s="38">
        <v>480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7" customHeight="1">
      <c r="A32" s="2" t="s">
        <v>45</v>
      </c>
      <c r="B32" s="3" t="s">
        <v>47</v>
      </c>
      <c r="C32" s="4"/>
      <c r="D32" s="7" t="s">
        <v>6</v>
      </c>
      <c r="E32" s="8"/>
      <c r="F32" s="38">
        <v>465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7" customHeight="1">
      <c r="A33" s="2" t="s">
        <v>46</v>
      </c>
      <c r="B33" s="3" t="s">
        <v>15</v>
      </c>
      <c r="C33" s="4"/>
      <c r="D33" s="7" t="s">
        <v>6</v>
      </c>
      <c r="E33" s="8"/>
      <c r="F33" s="38">
        <v>465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7" customHeight="1">
      <c r="A34" s="16" t="s">
        <v>9</v>
      </c>
      <c r="B34" s="17">
        <v>3</v>
      </c>
      <c r="C34" s="18" t="s">
        <v>50</v>
      </c>
      <c r="D34" s="19" t="s">
        <v>6</v>
      </c>
      <c r="E34" s="20"/>
      <c r="F34" s="40">
        <v>158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7" customHeight="1" thickBot="1">
      <c r="A35" s="29" t="s">
        <v>10</v>
      </c>
      <c r="B35" s="21">
        <v>2</v>
      </c>
      <c r="C35" s="22" t="s">
        <v>50</v>
      </c>
      <c r="D35" s="23" t="s">
        <v>6</v>
      </c>
      <c r="E35" s="24"/>
      <c r="F35" s="41">
        <v>158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thickBot="1">
      <c r="A36" s="49"/>
      <c r="B36" s="50"/>
      <c r="C36" s="50"/>
      <c r="D36" s="50"/>
      <c r="E36" s="50"/>
      <c r="F36" s="5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72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1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</sheetData>
  <sheetProtection/>
  <mergeCells count="5">
    <mergeCell ref="A1:F1"/>
    <mergeCell ref="A3:F3"/>
    <mergeCell ref="A4:F4"/>
    <mergeCell ref="A36:F36"/>
    <mergeCell ref="A5:F5"/>
  </mergeCells>
  <printOptions/>
  <pageMargins left="0.35433070866141736" right="0.03937007874015748" top="0.15748031496062992" bottom="0.4330708661417323" header="0.1968503937007874" footer="0.5118110236220472"/>
  <pageSetup fitToHeight="1" fitToWidth="1" horizontalDpi="300" verticalDpi="300" orientation="portrait" paperSize="9" scale="80" r:id="rId2"/>
  <ignoredErrors>
    <ignoredError sqref="E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цокольные панели Альтапрофиль</dc:title>
  <dc:subject>8-916-854-80-72 roof-trade.ru</dc:subject>
  <dc:creator>Таня</dc:creator>
  <cp:keywords>фасадные панели цокольный сайдинг Альта профиль цены прайс</cp:keywords>
  <dc:description/>
  <cp:lastModifiedBy>User</cp:lastModifiedBy>
  <cp:lastPrinted>2019-02-06T14:42:38Z</cp:lastPrinted>
  <dcterms:created xsi:type="dcterms:W3CDTF">2012-03-04T11:05:12Z</dcterms:created>
  <dcterms:modified xsi:type="dcterms:W3CDTF">2019-08-31T20:17:58Z</dcterms:modified>
  <cp:category/>
  <cp:version/>
  <cp:contentType/>
  <cp:contentStatus/>
</cp:coreProperties>
</file>