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15060" windowHeight="11760" activeTab="0"/>
  </bookViews>
  <sheets>
    <sheet name="ГИДРО-ветрозащита" sheetId="1" r:id="rId1"/>
    <sheet name="Пароизоляция скотчи" sheetId="2" r:id="rId2"/>
  </sheets>
  <definedNames>
    <definedName name="_xlnm.Print_Area" localSheetId="0">'ГИДРО-ветрозащита'!$A$1:$F$55</definedName>
    <definedName name="_xlnm.Print_Area" localSheetId="1">'Пароизоляция скотчи'!$A$1:$F$39</definedName>
  </definedNames>
  <calcPr fullCalcOnLoad="1" refMode="R1C1"/>
</workbook>
</file>

<file path=xl/sharedStrings.xml><?xml version="1.0" encoding="utf-8"?>
<sst xmlns="http://schemas.openxmlformats.org/spreadsheetml/2006/main" count="309" uniqueCount="133">
  <si>
    <t>ГИДРО- И ПАРОИЗОЛЯЦИОННЫЕ МАТЕРИАЛЫ</t>
  </si>
  <si>
    <t>Наименование</t>
  </si>
  <si>
    <t>ед. изм</t>
  </si>
  <si>
    <t>Размеры</t>
  </si>
  <si>
    <t xml:space="preserve">               Гидроизоляционные пленки</t>
  </si>
  <si>
    <t>рулон</t>
  </si>
  <si>
    <t xml:space="preserve">              Антиконденсатные пленки</t>
  </si>
  <si>
    <t xml:space="preserve">             Супердиффузионные мембраны</t>
  </si>
  <si>
    <t>Tyvek Housewrap</t>
  </si>
  <si>
    <t>Delta-Vent N</t>
  </si>
  <si>
    <t xml:space="preserve">             Ветрозащитные пленки</t>
  </si>
  <si>
    <t xml:space="preserve">             Пароизоляционные пленки</t>
  </si>
  <si>
    <t>Delta-REFLEX алюминиевая</t>
  </si>
  <si>
    <t>Delta-LUXX с ограниченной паропроницаемостью</t>
  </si>
  <si>
    <t xml:space="preserve">           Монтажные ленты</t>
  </si>
  <si>
    <t>ролик</t>
  </si>
  <si>
    <t>25 мм х 25 м</t>
  </si>
  <si>
    <t>25 мм х 50 м</t>
  </si>
  <si>
    <t>15 мм х 25 м</t>
  </si>
  <si>
    <t>50 мм х 25 м</t>
  </si>
  <si>
    <t>40 мм х 30 м</t>
  </si>
  <si>
    <t>20 мм х 25 м</t>
  </si>
  <si>
    <t>50 мм х 50 м</t>
  </si>
  <si>
    <t>25 мм х 45 м</t>
  </si>
  <si>
    <t xml:space="preserve">Delta-Vent S </t>
  </si>
  <si>
    <t>Delta-MAXX</t>
  </si>
  <si>
    <t xml:space="preserve">Цены указаны в рублях  </t>
  </si>
  <si>
    <t xml:space="preserve">Ютавек 135  </t>
  </si>
  <si>
    <t xml:space="preserve">Ютакон </t>
  </si>
  <si>
    <t xml:space="preserve">Ютафол Д 110 Специал </t>
  </si>
  <si>
    <t>Ютафол Д 110 Стандарт</t>
  </si>
  <si>
    <t xml:space="preserve">Ютафол Д 96 Сильвер </t>
  </si>
  <si>
    <t xml:space="preserve">Ютавек 95 </t>
  </si>
  <si>
    <t>Ютафол Н 110 Стандарт</t>
  </si>
  <si>
    <t xml:space="preserve">Соединительная лента Ютафол СП 1 </t>
  </si>
  <si>
    <t>Delta Multi-Band M60</t>
  </si>
  <si>
    <t>60 мм х 25 м</t>
  </si>
  <si>
    <r>
      <t>Delta-Vent N Plus с клеющим слоем</t>
    </r>
    <r>
      <rPr>
        <i/>
        <sz val="11"/>
        <rFont val="Arial"/>
        <family val="2"/>
      </rPr>
      <t xml:space="preserve"> </t>
    </r>
  </si>
  <si>
    <t>Delta-Vent S Plus для сплошного настила</t>
  </si>
  <si>
    <t>Delta-MAXX PLUS с клеющим слоем</t>
  </si>
  <si>
    <t>Delta-REFLEX Plus алюминиевая</t>
  </si>
  <si>
    <t>Delta Inside-Band I60</t>
  </si>
  <si>
    <t>60 мм х 40 м</t>
  </si>
  <si>
    <t>Optima D</t>
  </si>
  <si>
    <t>Изоспан- D</t>
  </si>
  <si>
    <t xml:space="preserve">Folder Minima D 98  </t>
  </si>
  <si>
    <t>Folder Standart D 110</t>
  </si>
  <si>
    <r>
      <t xml:space="preserve">1,5 х 50 м  (75 м </t>
    </r>
    <r>
      <rPr>
        <sz val="10"/>
        <rFont val="Arial Cyr"/>
        <family val="2"/>
      </rPr>
      <t>²</t>
    </r>
    <r>
      <rPr>
        <sz val="10"/>
        <rFont val="Arial"/>
        <family val="2"/>
      </rPr>
      <t>)</t>
    </r>
  </si>
  <si>
    <r>
      <t xml:space="preserve">1,5 х 46,66 м  (70 м </t>
    </r>
    <r>
      <rPr>
        <sz val="10"/>
        <rFont val="Arial Cyr"/>
        <family val="2"/>
      </rPr>
      <t>²</t>
    </r>
    <r>
      <rPr>
        <sz val="10"/>
        <rFont val="Arial"/>
        <family val="2"/>
      </rPr>
      <t>)</t>
    </r>
  </si>
  <si>
    <r>
      <t xml:space="preserve">1,6 х 43,75 м  (70 м </t>
    </r>
    <r>
      <rPr>
        <sz val="10"/>
        <rFont val="Arial Cyr"/>
        <family val="2"/>
      </rPr>
      <t>²</t>
    </r>
    <r>
      <rPr>
        <sz val="10"/>
        <rFont val="Arial"/>
        <family val="2"/>
      </rPr>
      <t>)</t>
    </r>
  </si>
  <si>
    <r>
      <t>1,3 х 50м (65 м</t>
    </r>
    <r>
      <rPr>
        <sz val="10"/>
        <rFont val="Arial Cyr"/>
        <family val="2"/>
      </rPr>
      <t>²</t>
    </r>
    <r>
      <rPr>
        <sz val="10"/>
        <rFont val="Arial"/>
        <family val="2"/>
      </rPr>
      <t>)</t>
    </r>
  </si>
  <si>
    <t>Folder Anticondensat</t>
  </si>
  <si>
    <r>
      <t>85 г/м</t>
    </r>
    <r>
      <rPr>
        <sz val="10"/>
        <rFont val="Arial Cyr"/>
        <family val="0"/>
      </rPr>
      <t>²</t>
    </r>
  </si>
  <si>
    <t xml:space="preserve">плотность </t>
  </si>
  <si>
    <r>
      <t>110 г/м</t>
    </r>
    <r>
      <rPr>
        <sz val="10"/>
        <rFont val="Arial Cyr"/>
        <family val="0"/>
      </rPr>
      <t>²</t>
    </r>
  </si>
  <si>
    <r>
      <t>98 г/м</t>
    </r>
    <r>
      <rPr>
        <sz val="10"/>
        <rFont val="Arial Cyr"/>
        <family val="0"/>
      </rPr>
      <t>²</t>
    </r>
  </si>
  <si>
    <r>
      <t>100 г/м</t>
    </r>
    <r>
      <rPr>
        <sz val="10"/>
        <rFont val="Arial Cyr"/>
        <family val="0"/>
      </rPr>
      <t>²</t>
    </r>
  </si>
  <si>
    <r>
      <t>135 г/м</t>
    </r>
    <r>
      <rPr>
        <sz val="10"/>
        <rFont val="Arial Cyr"/>
        <family val="0"/>
      </rPr>
      <t>²</t>
    </r>
  </si>
  <si>
    <r>
      <t>80 г/м</t>
    </r>
    <r>
      <rPr>
        <sz val="10"/>
        <rFont val="Arial Cyr"/>
        <family val="0"/>
      </rPr>
      <t>²</t>
    </r>
  </si>
  <si>
    <r>
      <t>96 г/м</t>
    </r>
    <r>
      <rPr>
        <sz val="10"/>
        <rFont val="Arial Cyr"/>
        <family val="0"/>
      </rPr>
      <t>²</t>
    </r>
  </si>
  <si>
    <r>
      <t>90 г/м</t>
    </r>
    <r>
      <rPr>
        <sz val="10"/>
        <rFont val="Arial Cyr"/>
        <family val="0"/>
      </rPr>
      <t>²</t>
    </r>
  </si>
  <si>
    <r>
      <t>115 г/м</t>
    </r>
    <r>
      <rPr>
        <sz val="10"/>
        <rFont val="Arial Cyr"/>
        <family val="0"/>
      </rPr>
      <t>²</t>
    </r>
  </si>
  <si>
    <r>
      <t>82 г/м</t>
    </r>
    <r>
      <rPr>
        <sz val="10"/>
        <rFont val="Arial Cyr"/>
        <family val="0"/>
      </rPr>
      <t>²</t>
    </r>
  </si>
  <si>
    <r>
      <t>60 г/м</t>
    </r>
    <r>
      <rPr>
        <sz val="10"/>
        <rFont val="Arial Cyr"/>
        <family val="0"/>
      </rPr>
      <t>²</t>
    </r>
  </si>
  <si>
    <t>Masterplast Isocon</t>
  </si>
  <si>
    <r>
      <t>145 г/м</t>
    </r>
    <r>
      <rPr>
        <sz val="10"/>
        <rFont val="Arial Cyr"/>
        <family val="0"/>
      </rPr>
      <t>²</t>
    </r>
  </si>
  <si>
    <t>Masterplast Masterfol Foil S Mp (Сильвер)</t>
  </si>
  <si>
    <t>Masterplast Masterfol Soft Mp Y (Стандарт)</t>
  </si>
  <si>
    <t>Folder Comfort</t>
  </si>
  <si>
    <t>Folder Light</t>
  </si>
  <si>
    <t>Folder Classic</t>
  </si>
  <si>
    <t>Eurovent Basic</t>
  </si>
  <si>
    <t>Изоспан AQ-proff</t>
  </si>
  <si>
    <r>
      <t>190 г/м</t>
    </r>
    <r>
      <rPr>
        <sz val="10"/>
        <rFont val="Arial Cyr"/>
        <family val="0"/>
      </rPr>
      <t>²</t>
    </r>
  </si>
  <si>
    <r>
      <t>140 г/м</t>
    </r>
    <r>
      <rPr>
        <sz val="10"/>
        <rFont val="Arial Cyr"/>
        <family val="0"/>
      </rPr>
      <t>²</t>
    </r>
  </si>
  <si>
    <r>
      <t>180 г/м</t>
    </r>
    <r>
      <rPr>
        <sz val="10"/>
        <rFont val="Arial Cyr"/>
        <family val="0"/>
      </rPr>
      <t>²</t>
    </r>
  </si>
  <si>
    <r>
      <t>170 г/м</t>
    </r>
    <r>
      <rPr>
        <sz val="10"/>
        <rFont val="Arial Cyr"/>
        <family val="0"/>
      </rPr>
      <t>²</t>
    </r>
  </si>
  <si>
    <r>
      <t>95 г/м</t>
    </r>
    <r>
      <rPr>
        <sz val="10"/>
        <rFont val="Arial Cyr"/>
        <family val="0"/>
      </rPr>
      <t>²</t>
    </r>
  </si>
  <si>
    <t>Optima A</t>
  </si>
  <si>
    <r>
      <t>84 г/м</t>
    </r>
    <r>
      <rPr>
        <sz val="10"/>
        <rFont val="Arial Cyr"/>
        <family val="0"/>
      </rPr>
      <t>²</t>
    </r>
  </si>
  <si>
    <t>Folder Fasade</t>
  </si>
  <si>
    <t>Folder Regullator с ограниченной паропроницаемостью</t>
  </si>
  <si>
    <t>Optima B</t>
  </si>
  <si>
    <t>Optima C</t>
  </si>
  <si>
    <r>
      <t>75 г/м</t>
    </r>
    <r>
      <rPr>
        <sz val="10"/>
        <rFont val="Arial Cyr"/>
        <family val="0"/>
      </rPr>
      <t>²</t>
    </r>
  </si>
  <si>
    <t xml:space="preserve"> ПАРОИЗОЛЯЦИОННЫЕ МАТЕРИАЛЫ И МОНТАЖНЫЕ ЛЕНТЫ</t>
  </si>
  <si>
    <t xml:space="preserve">Eurovent Standart 90 </t>
  </si>
  <si>
    <t>Eurovent Classic</t>
  </si>
  <si>
    <t>Eurovent Maxi</t>
  </si>
  <si>
    <t>Eurovent Wall Protect</t>
  </si>
  <si>
    <t>Eurovent Wall Protect 2</t>
  </si>
  <si>
    <t>Eurovent Standart N90</t>
  </si>
  <si>
    <t>Eurovent Silver N96</t>
  </si>
  <si>
    <t>Eurovent Aktiv</t>
  </si>
  <si>
    <t>Eurovent Standart ALU 110</t>
  </si>
  <si>
    <t>Eurovent DB</t>
  </si>
  <si>
    <t>Eurovent Topband</t>
  </si>
  <si>
    <t>Eurovent PUR</t>
  </si>
  <si>
    <t>Eurovent Butil</t>
  </si>
  <si>
    <t>Euroventt Duo</t>
  </si>
  <si>
    <t>Eurovent Uno</t>
  </si>
  <si>
    <t>Eurovent Alufix</t>
  </si>
  <si>
    <t>130 г/м²</t>
  </si>
  <si>
    <t>150 г/м²</t>
  </si>
  <si>
    <t>190 г/м²</t>
  </si>
  <si>
    <r>
      <t>130 г/м</t>
    </r>
    <r>
      <rPr>
        <vertAlign val="superscript"/>
        <sz val="10"/>
        <color indexed="63"/>
        <rFont val="Arial"/>
        <family val="2"/>
      </rPr>
      <t>2</t>
    </r>
  </si>
  <si>
    <t>Tyvek AirGuard SD5</t>
  </si>
  <si>
    <t>108 г/м²</t>
  </si>
  <si>
    <t>135 г/м²</t>
  </si>
  <si>
    <t>Delta Shaum-Band SB60</t>
  </si>
  <si>
    <t>60 мм х 30 м</t>
  </si>
  <si>
    <t>Ютавек 100 (зеленый)</t>
  </si>
  <si>
    <t>Ютавек 115 (красный)</t>
  </si>
  <si>
    <t>Цена (розница)</t>
  </si>
  <si>
    <r>
      <t>86 г/м</t>
    </r>
    <r>
      <rPr>
        <sz val="10"/>
        <rFont val="Arial Cyr"/>
        <family val="0"/>
      </rPr>
      <t>²</t>
    </r>
  </si>
  <si>
    <t>Цена  (в комплекте с кровлей)</t>
  </si>
  <si>
    <t>Изоспан А</t>
  </si>
  <si>
    <t xml:space="preserve">Ютафол Н 96 Сильвер </t>
  </si>
  <si>
    <t xml:space="preserve">Ютафол Н 110 Специал </t>
  </si>
  <si>
    <t xml:space="preserve">Ютафол Н АЛ 170  Специал </t>
  </si>
  <si>
    <t xml:space="preserve">Скотч алюминизированный Ютафол СП АЛ  </t>
  </si>
  <si>
    <t>Ютавек 85  (серый)</t>
  </si>
  <si>
    <t>Ютавек 85  (черный)</t>
  </si>
  <si>
    <t xml:space="preserve">MASTERPLAST "Masterfol Foil S MP" (Сильвер) </t>
  </si>
  <si>
    <t xml:space="preserve">MASTERPLAST "Masterfol Soft MP Y" (Стандарт) </t>
  </si>
  <si>
    <t xml:space="preserve">MASTREPLAST "Mastermax 3 Classik"   </t>
  </si>
  <si>
    <t xml:space="preserve">MASTREPLAST "Mastrmax 3 Eco"  </t>
  </si>
  <si>
    <t>DU PONT Tyvek Solid</t>
  </si>
  <si>
    <t xml:space="preserve">DU PONT Tyvek Soft </t>
  </si>
  <si>
    <t xml:space="preserve">JUTA Ютавек 115 ( серый ) </t>
  </si>
  <si>
    <t>ИЗОСПАН АМ</t>
  </si>
  <si>
    <r>
      <t xml:space="preserve">Delta-NEO Vent </t>
    </r>
    <r>
      <rPr>
        <i/>
        <sz val="11"/>
        <color indexed="10"/>
        <rFont val="Arial"/>
        <family val="2"/>
      </rPr>
      <t>NEW!!!</t>
    </r>
  </si>
  <si>
    <r>
      <t xml:space="preserve">Delta-NEOVAP </t>
    </r>
    <r>
      <rPr>
        <i/>
        <sz val="11"/>
        <color indexed="10"/>
        <rFont val="Arial"/>
        <family val="2"/>
      </rPr>
      <t>NEW!!!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</si>
</sst>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[Red]#,##0&quot;р.&quot;"/>
    <numFmt numFmtId="181" formatCode="#,##0\ [$€-1];[Red]#,##0\ [$€-1]"/>
    <numFmt numFmtId="182" formatCode="#,##0\ [$€-1]"/>
    <numFmt numFmtId="183" formatCode="#,##0&quot;р.&quot;"/>
    <numFmt numFmtId="184" formatCode="#,##0;[Red]#,##0"/>
    <numFmt numFmtId="185" formatCode="0;[Red]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#,##0.00"/>
  </numFmts>
  <fonts count="48">
    <font>
      <sz val="10"/>
      <name val="Arial Cyr"/>
      <family val="2"/>
    </font>
    <font>
      <sz val="10"/>
      <name val="Arial"/>
      <family val="0"/>
    </font>
    <font>
      <sz val="10"/>
      <color indexed="16"/>
      <name val="Arial Cyr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vertAlign val="superscript"/>
      <sz val="10"/>
      <color indexed="63"/>
      <name val="Arial"/>
      <family val="2"/>
    </font>
    <font>
      <b/>
      <sz val="13"/>
      <color indexed="9"/>
      <name val="Arial Cyr"/>
      <family val="2"/>
    </font>
    <font>
      <b/>
      <sz val="13"/>
      <color indexed="9"/>
      <name val="Arial"/>
      <family val="2"/>
    </font>
    <font>
      <b/>
      <sz val="18"/>
      <color indexed="20"/>
      <name val="Arial Cyr"/>
      <family val="2"/>
    </font>
    <font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444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20"/>
      </left>
      <right style="thin"/>
      <top style="thin"/>
      <bottom style="thin"/>
    </border>
    <border>
      <left style="thin"/>
      <right style="thick">
        <color indexed="20"/>
      </right>
      <top style="thin"/>
      <bottom style="thin"/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20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ck">
        <color indexed="20"/>
      </left>
      <right style="thin"/>
      <top style="medium"/>
      <bottom style="thin"/>
    </border>
    <border>
      <left style="thin"/>
      <right style="thick">
        <color indexed="20"/>
      </right>
      <top style="medium"/>
      <bottom style="thin"/>
    </border>
    <border>
      <left style="thin"/>
      <right style="thick">
        <color indexed="20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>
        <color indexed="20"/>
      </left>
      <right style="thin"/>
      <top style="thin"/>
      <bottom>
        <color indexed="63"/>
      </bottom>
    </border>
    <border>
      <left style="thick">
        <color indexed="2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20"/>
      </right>
      <top style="thin"/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 style="thick">
        <color indexed="12"/>
      </right>
      <top style="thick">
        <color indexed="20"/>
      </top>
      <bottom style="thick">
        <color indexed="20"/>
      </bottom>
    </border>
    <border>
      <left style="thick">
        <color indexed="12"/>
      </left>
      <right style="thick">
        <color indexed="12"/>
      </right>
      <top style="thick">
        <color indexed="20"/>
      </top>
      <bottom style="thick">
        <color indexed="20"/>
      </bottom>
    </border>
    <border>
      <left style="thick">
        <color indexed="12"/>
      </left>
      <right>
        <color indexed="63"/>
      </right>
      <top style="thick">
        <color indexed="20"/>
      </top>
      <bottom style="thick">
        <color indexed="20"/>
      </bottom>
    </border>
    <border>
      <left style="thick">
        <color indexed="12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indent="1"/>
    </xf>
    <xf numFmtId="184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 shrinkToFi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indent="1"/>
    </xf>
    <xf numFmtId="14" fontId="0" fillId="0" borderId="13" xfId="0" applyNumberFormat="1" applyBorder="1" applyAlignment="1">
      <alignment horizontal="left" indent="1"/>
    </xf>
    <xf numFmtId="0" fontId="1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 indent="1"/>
    </xf>
    <xf numFmtId="0" fontId="1" fillId="34" borderId="10" xfId="0" applyFont="1" applyFill="1" applyBorder="1" applyAlignment="1">
      <alignment horizontal="center" vertical="center"/>
    </xf>
    <xf numFmtId="184" fontId="3" fillId="34" borderId="12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4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 indent="1" shrinkToFit="1"/>
    </xf>
    <xf numFmtId="0" fontId="3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184" fontId="3" fillId="37" borderId="12" xfId="0" applyNumberFormat="1" applyFont="1" applyFill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34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37" borderId="14" xfId="0" applyNumberFormat="1" applyFont="1" applyFill="1" applyBorder="1" applyAlignment="1">
      <alignment horizontal="center" vertical="center"/>
    </xf>
    <xf numFmtId="185" fontId="3" fillId="37" borderId="12" xfId="0" applyNumberFormat="1" applyFont="1" applyFill="1" applyBorder="1" applyAlignment="1">
      <alignment horizontal="center" vertical="center"/>
    </xf>
    <xf numFmtId="185" fontId="1" fillId="34" borderId="14" xfId="0" applyNumberFormat="1" applyFont="1" applyFill="1" applyBorder="1" applyAlignment="1">
      <alignment horizontal="center" vertical="center"/>
    </xf>
    <xf numFmtId="185" fontId="3" fillId="34" borderId="12" xfId="0" applyNumberFormat="1" applyFont="1" applyFill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184" fontId="3" fillId="34" borderId="14" xfId="0" applyNumberFormat="1" applyFont="1" applyFill="1" applyBorder="1" applyAlignment="1">
      <alignment horizontal="center" vertical="center"/>
    </xf>
    <xf numFmtId="184" fontId="3" fillId="35" borderId="14" xfId="0" applyNumberFormat="1" applyFont="1" applyFill="1" applyBorder="1" applyAlignment="1">
      <alignment horizontal="center" vertical="center"/>
    </xf>
    <xf numFmtId="184" fontId="3" fillId="35" borderId="17" xfId="0" applyNumberFormat="1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 wrapText="1"/>
    </xf>
    <xf numFmtId="184" fontId="3" fillId="0" borderId="2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8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185" fontId="3" fillId="0" borderId="12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 wrapText="1" indent="1"/>
    </xf>
    <xf numFmtId="0" fontId="3" fillId="38" borderId="11" xfId="0" applyFont="1" applyFill="1" applyBorder="1" applyAlignment="1">
      <alignment horizontal="left" vertical="center" indent="1" shrinkToFit="1"/>
    </xf>
    <xf numFmtId="0" fontId="3" fillId="37" borderId="11" xfId="0" applyFont="1" applyFill="1" applyBorder="1" applyAlignment="1">
      <alignment horizontal="left" vertical="center" indent="1"/>
    </xf>
    <xf numFmtId="184" fontId="3" fillId="0" borderId="10" xfId="0" applyNumberFormat="1" applyFont="1" applyBorder="1" applyAlignment="1">
      <alignment horizontal="center" vertical="center"/>
    </xf>
    <xf numFmtId="184" fontId="3" fillId="37" borderId="10" xfId="52" applyNumberFormat="1" applyFont="1" applyFill="1" applyBorder="1" applyAlignment="1">
      <alignment horizontal="center" vertical="center" shrinkToFit="1"/>
      <protection/>
    </xf>
    <xf numFmtId="0" fontId="3" fillId="38" borderId="11" xfId="0" applyFont="1" applyFill="1" applyBorder="1" applyAlignment="1">
      <alignment horizontal="left" vertical="center" wrapText="1" indent="1"/>
    </xf>
    <xf numFmtId="0" fontId="3" fillId="37" borderId="22" xfId="52" applyFont="1" applyFill="1" applyBorder="1" applyAlignment="1">
      <alignment horizontal="left" vertical="center" indent="1" shrinkToFit="1"/>
      <protection/>
    </xf>
    <xf numFmtId="0" fontId="1" fillId="37" borderId="23" xfId="52" applyFont="1" applyFill="1" applyBorder="1" applyAlignment="1">
      <alignment horizontal="left" vertical="center" indent="1" shrinkToFit="1"/>
      <protection/>
    </xf>
    <xf numFmtId="0" fontId="1" fillId="35" borderId="11" xfId="52" applyFont="1" applyFill="1" applyBorder="1" applyAlignment="1">
      <alignment horizontal="left" vertical="center" indent="1" shrinkToFit="1"/>
      <protection/>
    </xf>
    <xf numFmtId="0" fontId="1" fillId="31" borderId="23" xfId="52" applyFont="1" applyFill="1" applyBorder="1" applyAlignment="1">
      <alignment horizontal="left" vertical="center" indent="1" shrinkToFit="1"/>
      <protection/>
    </xf>
    <xf numFmtId="0" fontId="9" fillId="39" borderId="11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8" fillId="39" borderId="11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5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0" fillId="40" borderId="36" xfId="0" applyFill="1" applyBorder="1" applyAlignment="1">
      <alignment/>
    </xf>
    <xf numFmtId="0" fontId="0" fillId="40" borderId="37" xfId="0" applyFill="1" applyBorder="1" applyAlignment="1">
      <alignment/>
    </xf>
    <xf numFmtId="0" fontId="0" fillId="40" borderId="38" xfId="0" applyFill="1" applyBorder="1" applyAlignment="1">
      <alignment/>
    </xf>
    <xf numFmtId="0" fontId="0" fillId="40" borderId="39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8.jpeg" /><Relationship Id="rId5" Type="http://schemas.openxmlformats.org/officeDocument/2006/relationships/image" Target="../media/image4.jpeg" /><Relationship Id="rId6" Type="http://schemas.openxmlformats.org/officeDocument/2006/relationships/image" Target="../media/image3.jpeg" /><Relationship Id="rId7" Type="http://schemas.openxmlformats.org/officeDocument/2006/relationships/image" Target="../media/image5.png" /><Relationship Id="rId8" Type="http://schemas.openxmlformats.org/officeDocument/2006/relationships/image" Target="../media/image7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85725</xdr:rowOff>
    </xdr:from>
    <xdr:to>
      <xdr:col>0</xdr:col>
      <xdr:colOff>990600</xdr:colOff>
      <xdr:row>1</xdr:row>
      <xdr:rowOff>561975</xdr:rowOff>
    </xdr:to>
    <xdr:pic>
      <xdr:nvPicPr>
        <xdr:cNvPr id="1" name="Picture 2" descr="17799_14074050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1920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1</xdr:row>
      <xdr:rowOff>28575</xdr:rowOff>
    </xdr:from>
    <xdr:to>
      <xdr:col>0</xdr:col>
      <xdr:colOff>2238375</xdr:colOff>
      <xdr:row>1</xdr:row>
      <xdr:rowOff>676275</xdr:rowOff>
    </xdr:to>
    <xdr:pic>
      <xdr:nvPicPr>
        <xdr:cNvPr id="2" name="Picture 3" descr="eurovent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62050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</xdr:row>
      <xdr:rowOff>152400</xdr:rowOff>
    </xdr:from>
    <xdr:to>
      <xdr:col>4</xdr:col>
      <xdr:colOff>1066800</xdr:colOff>
      <xdr:row>1</xdr:row>
      <xdr:rowOff>571500</xdr:rowOff>
    </xdr:to>
    <xdr:pic>
      <xdr:nvPicPr>
        <xdr:cNvPr id="3" name="Picture 4" descr="izosp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1285875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</xdr:row>
      <xdr:rowOff>104775</xdr:rowOff>
    </xdr:from>
    <xdr:to>
      <xdr:col>3</xdr:col>
      <xdr:colOff>847725</xdr:colOff>
      <xdr:row>1</xdr:row>
      <xdr:rowOff>685800</xdr:rowOff>
    </xdr:to>
    <xdr:pic>
      <xdr:nvPicPr>
        <xdr:cNvPr id="4" name="Picture 5" descr="66f9bbd83562982d22c6f4be5fe4ce68"/>
        <xdr:cNvPicPr preferRelativeResize="1">
          <a:picLocks noChangeAspect="1"/>
        </xdr:cNvPicPr>
      </xdr:nvPicPr>
      <xdr:blipFill>
        <a:blip r:embed="rId4"/>
        <a:srcRect t="11116" b="5558"/>
        <a:stretch>
          <a:fillRect/>
        </a:stretch>
      </xdr:blipFill>
      <xdr:spPr>
        <a:xfrm>
          <a:off x="6981825" y="1238250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123825</xdr:rowOff>
    </xdr:from>
    <xdr:to>
      <xdr:col>5</xdr:col>
      <xdr:colOff>1123950</xdr:colOff>
      <xdr:row>1</xdr:row>
      <xdr:rowOff>561975</xdr:rowOff>
    </xdr:to>
    <xdr:pic>
      <xdr:nvPicPr>
        <xdr:cNvPr id="5" name="Picture 6" descr="optima"/>
        <xdr:cNvPicPr preferRelativeResize="1">
          <a:picLocks noChangeAspect="1"/>
        </xdr:cNvPicPr>
      </xdr:nvPicPr>
      <xdr:blipFill>
        <a:blip r:embed="rId5"/>
        <a:srcRect l="7873" t="20156" r="9841" b="27716"/>
        <a:stretch>
          <a:fillRect/>
        </a:stretch>
      </xdr:blipFill>
      <xdr:spPr>
        <a:xfrm>
          <a:off x="9496425" y="1257300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2362200</xdr:colOff>
      <xdr:row>1</xdr:row>
      <xdr:rowOff>0</xdr:rowOff>
    </xdr:from>
    <xdr:to>
      <xdr:col>0</xdr:col>
      <xdr:colOff>3829050</xdr:colOff>
      <xdr:row>1</xdr:row>
      <xdr:rowOff>600075</xdr:rowOff>
    </xdr:to>
    <xdr:pic>
      <xdr:nvPicPr>
        <xdr:cNvPr id="6" name="Picture 7" descr="MASTERPLAST_YU_DOO_105894_250x141"/>
        <xdr:cNvPicPr preferRelativeResize="1">
          <a:picLocks noChangeAspect="1"/>
        </xdr:cNvPicPr>
      </xdr:nvPicPr>
      <xdr:blipFill>
        <a:blip r:embed="rId6"/>
        <a:srcRect l="16630" t="21444" r="16630" b="24124"/>
        <a:stretch>
          <a:fillRect/>
        </a:stretch>
      </xdr:blipFill>
      <xdr:spPr>
        <a:xfrm>
          <a:off x="2362200" y="113347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3876675</xdr:colOff>
      <xdr:row>1</xdr:row>
      <xdr:rowOff>66675</xdr:rowOff>
    </xdr:from>
    <xdr:to>
      <xdr:col>1</xdr:col>
      <xdr:colOff>1076325</xdr:colOff>
      <xdr:row>1</xdr:row>
      <xdr:rowOff>571500</xdr:rowOff>
    </xdr:to>
    <xdr:pic>
      <xdr:nvPicPr>
        <xdr:cNvPr id="7" name="Picture 8" descr="dupont_tyvek_logo"/>
        <xdr:cNvPicPr preferRelativeResize="1">
          <a:picLocks noChangeAspect="1"/>
        </xdr:cNvPicPr>
      </xdr:nvPicPr>
      <xdr:blipFill>
        <a:blip r:embed="rId7"/>
        <a:srcRect t="17222" b="22964"/>
        <a:stretch>
          <a:fillRect/>
        </a:stretch>
      </xdr:blipFill>
      <xdr:spPr>
        <a:xfrm>
          <a:off x="3876675" y="1200150"/>
          <a:ext cx="1495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</xdr:row>
      <xdr:rowOff>142875</xdr:rowOff>
    </xdr:from>
    <xdr:to>
      <xdr:col>2</xdr:col>
      <xdr:colOff>1247775</xdr:colOff>
      <xdr:row>1</xdr:row>
      <xdr:rowOff>628650</xdr:rowOff>
    </xdr:to>
    <xdr:pic>
      <xdr:nvPicPr>
        <xdr:cNvPr id="8" name="Picture 9" descr="52_0"/>
        <xdr:cNvPicPr preferRelativeResize="1">
          <a:picLocks noChangeAspect="1"/>
        </xdr:cNvPicPr>
      </xdr:nvPicPr>
      <xdr:blipFill>
        <a:blip r:embed="rId8"/>
        <a:srcRect t="11338" b="15118"/>
        <a:stretch>
          <a:fillRect/>
        </a:stretch>
      </xdr:blipFill>
      <xdr:spPr>
        <a:xfrm>
          <a:off x="5543550" y="1276350"/>
          <a:ext cx="1143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6</xdr:col>
      <xdr:colOff>0</xdr:colOff>
      <xdr:row>0</xdr:row>
      <xdr:rowOff>1133475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6675"/>
          <a:ext cx="10648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76200</xdr:rowOff>
    </xdr:from>
    <xdr:to>
      <xdr:col>0</xdr:col>
      <xdr:colOff>1028700</xdr:colOff>
      <xdr:row>1</xdr:row>
      <xdr:rowOff>552450</xdr:rowOff>
    </xdr:to>
    <xdr:pic>
      <xdr:nvPicPr>
        <xdr:cNvPr id="1" name="Picture 71" descr="17799_14074050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0015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4219575</xdr:colOff>
      <xdr:row>1</xdr:row>
      <xdr:rowOff>38100</xdr:rowOff>
    </xdr:from>
    <xdr:to>
      <xdr:col>1</xdr:col>
      <xdr:colOff>819150</xdr:colOff>
      <xdr:row>1</xdr:row>
      <xdr:rowOff>695325</xdr:rowOff>
    </xdr:to>
    <xdr:pic>
      <xdr:nvPicPr>
        <xdr:cNvPr id="2" name="Picture 72" descr="eurovent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1162050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1</xdr:row>
      <xdr:rowOff>0</xdr:rowOff>
    </xdr:from>
    <xdr:to>
      <xdr:col>0</xdr:col>
      <xdr:colOff>2600325</xdr:colOff>
      <xdr:row>1</xdr:row>
      <xdr:rowOff>600075</xdr:rowOff>
    </xdr:to>
    <xdr:pic>
      <xdr:nvPicPr>
        <xdr:cNvPr id="3" name="Picture 73" descr="MASTERPLAST_YU_DOO_105894_250x141"/>
        <xdr:cNvPicPr preferRelativeResize="1">
          <a:picLocks noChangeAspect="1"/>
        </xdr:cNvPicPr>
      </xdr:nvPicPr>
      <xdr:blipFill>
        <a:blip r:embed="rId3"/>
        <a:srcRect l="16630" t="21444" r="16630" b="24124"/>
        <a:stretch>
          <a:fillRect/>
        </a:stretch>
      </xdr:blipFill>
      <xdr:spPr>
        <a:xfrm>
          <a:off x="1123950" y="11239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1</xdr:row>
      <xdr:rowOff>85725</xdr:rowOff>
    </xdr:from>
    <xdr:to>
      <xdr:col>2</xdr:col>
      <xdr:colOff>1047750</xdr:colOff>
      <xdr:row>1</xdr:row>
      <xdr:rowOff>571500</xdr:rowOff>
    </xdr:to>
    <xdr:pic>
      <xdr:nvPicPr>
        <xdr:cNvPr id="4" name="Picture 75" descr="52_0"/>
        <xdr:cNvPicPr preferRelativeResize="1">
          <a:picLocks noChangeAspect="1"/>
        </xdr:cNvPicPr>
      </xdr:nvPicPr>
      <xdr:blipFill>
        <a:blip r:embed="rId4"/>
        <a:srcRect t="11338" b="15118"/>
        <a:stretch>
          <a:fillRect/>
        </a:stretch>
      </xdr:blipFill>
      <xdr:spPr>
        <a:xfrm>
          <a:off x="5514975" y="120967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1095375</xdr:colOff>
      <xdr:row>1</xdr:row>
      <xdr:rowOff>19050</xdr:rowOff>
    </xdr:from>
    <xdr:to>
      <xdr:col>3</xdr:col>
      <xdr:colOff>381000</xdr:colOff>
      <xdr:row>1</xdr:row>
      <xdr:rowOff>600075</xdr:rowOff>
    </xdr:to>
    <xdr:pic>
      <xdr:nvPicPr>
        <xdr:cNvPr id="5" name="Picture 77" descr="66f9bbd83562982d22c6f4be5fe4ce68"/>
        <xdr:cNvPicPr preferRelativeResize="1">
          <a:picLocks noChangeAspect="1"/>
        </xdr:cNvPicPr>
      </xdr:nvPicPr>
      <xdr:blipFill>
        <a:blip r:embed="rId5"/>
        <a:srcRect t="11116" b="5558"/>
        <a:stretch>
          <a:fillRect/>
        </a:stretch>
      </xdr:blipFill>
      <xdr:spPr>
        <a:xfrm>
          <a:off x="6696075" y="1143000"/>
          <a:ext cx="981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1</xdr:row>
      <xdr:rowOff>104775</xdr:rowOff>
    </xdr:from>
    <xdr:to>
      <xdr:col>4</xdr:col>
      <xdr:colOff>561975</xdr:colOff>
      <xdr:row>1</xdr:row>
      <xdr:rowOff>523875</xdr:rowOff>
    </xdr:to>
    <xdr:pic>
      <xdr:nvPicPr>
        <xdr:cNvPr id="6" name="Picture 78" descr="izospa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05775" y="1228725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962025</xdr:colOff>
      <xdr:row>1</xdr:row>
      <xdr:rowOff>152400</xdr:rowOff>
    </xdr:from>
    <xdr:to>
      <xdr:col>5</xdr:col>
      <xdr:colOff>885825</xdr:colOff>
      <xdr:row>1</xdr:row>
      <xdr:rowOff>590550</xdr:rowOff>
    </xdr:to>
    <xdr:pic>
      <xdr:nvPicPr>
        <xdr:cNvPr id="7" name="Picture 79" descr="optima"/>
        <xdr:cNvPicPr preferRelativeResize="1">
          <a:picLocks noChangeAspect="1"/>
        </xdr:cNvPicPr>
      </xdr:nvPicPr>
      <xdr:blipFill>
        <a:blip r:embed="rId7"/>
        <a:srcRect l="7873" t="20156" r="9841" b="27716"/>
        <a:stretch>
          <a:fillRect/>
        </a:stretch>
      </xdr:blipFill>
      <xdr:spPr>
        <a:xfrm>
          <a:off x="9324975" y="1276350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2581275</xdr:colOff>
      <xdr:row>1</xdr:row>
      <xdr:rowOff>123825</xdr:rowOff>
    </xdr:from>
    <xdr:to>
      <xdr:col>0</xdr:col>
      <xdr:colOff>4086225</xdr:colOff>
      <xdr:row>1</xdr:row>
      <xdr:rowOff>638175</xdr:rowOff>
    </xdr:to>
    <xdr:pic>
      <xdr:nvPicPr>
        <xdr:cNvPr id="8" name="Picture 8" descr="dupont_tyvek_logo"/>
        <xdr:cNvPicPr preferRelativeResize="1">
          <a:picLocks noChangeAspect="1"/>
        </xdr:cNvPicPr>
      </xdr:nvPicPr>
      <xdr:blipFill>
        <a:blip r:embed="rId8"/>
        <a:srcRect t="17222" b="22964"/>
        <a:stretch>
          <a:fillRect/>
        </a:stretch>
      </xdr:blipFill>
      <xdr:spPr>
        <a:xfrm>
          <a:off x="2581275" y="1247775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1181100</xdr:colOff>
      <xdr:row>0</xdr:row>
      <xdr:rowOff>1076325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525"/>
          <a:ext cx="10610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55"/>
  <sheetViews>
    <sheetView showGridLines="0" tabSelected="1" view="pageBreakPreview" zoomScale="90" zoomScaleNormal="90" zoomScaleSheetLayoutView="90" zoomScalePageLayoutView="0" workbookViewId="0" topLeftCell="A1">
      <selection activeCell="E6" sqref="E6"/>
    </sheetView>
  </sheetViews>
  <sheetFormatPr defaultColWidth="9.00390625" defaultRowHeight="12.75"/>
  <cols>
    <col min="1" max="1" width="56.375" style="0" customWidth="1"/>
    <col min="2" max="2" width="15.00390625" style="0" customWidth="1"/>
    <col min="3" max="3" width="22.00390625" style="0" customWidth="1"/>
    <col min="4" max="4" width="13.125" style="0" customWidth="1"/>
    <col min="5" max="5" width="16.375" style="0" customWidth="1"/>
    <col min="6" max="6" width="16.875" style="0" customWidth="1"/>
    <col min="7" max="7" width="1.12109375" style="0" customWidth="1"/>
  </cols>
  <sheetData>
    <row r="1" spans="1:6" ht="89.25" customHeight="1" thickBot="1" thickTop="1">
      <c r="A1" s="93"/>
      <c r="B1" s="94"/>
      <c r="C1" s="94"/>
      <c r="D1" s="95"/>
      <c r="E1" s="95"/>
      <c r="F1" s="96"/>
    </row>
    <row r="2" spans="1:6" ht="75.75" customHeight="1" thickTop="1">
      <c r="A2" s="89" t="s">
        <v>0</v>
      </c>
      <c r="B2" s="90"/>
      <c r="C2" s="90"/>
      <c r="D2" s="91"/>
      <c r="E2" s="91"/>
      <c r="F2" s="92"/>
    </row>
    <row r="3" spans="1:6" ht="17.25" customHeight="1">
      <c r="A3" s="10">
        <v>43485</v>
      </c>
      <c r="B3" s="1"/>
      <c r="C3" s="80" t="s">
        <v>26</v>
      </c>
      <c r="D3" s="81"/>
      <c r="E3" s="81"/>
      <c r="F3" s="82"/>
    </row>
    <row r="4" spans="1:6" ht="36.75" customHeight="1">
      <c r="A4" s="54" t="s">
        <v>1</v>
      </c>
      <c r="B4" s="25" t="s">
        <v>2</v>
      </c>
      <c r="C4" s="25" t="s">
        <v>3</v>
      </c>
      <c r="D4" s="26" t="s">
        <v>53</v>
      </c>
      <c r="E4" s="26" t="s">
        <v>113</v>
      </c>
      <c r="F4" s="55" t="s">
        <v>115</v>
      </c>
    </row>
    <row r="5" spans="1:6" ht="18.75" customHeight="1">
      <c r="A5" s="83" t="s">
        <v>4</v>
      </c>
      <c r="B5" s="84"/>
      <c r="C5" s="84"/>
      <c r="D5" s="84"/>
      <c r="E5" s="84"/>
      <c r="F5" s="85"/>
    </row>
    <row r="6" spans="1:6" ht="18.75" customHeight="1">
      <c r="A6" s="4" t="s">
        <v>31</v>
      </c>
      <c r="B6" s="2" t="s">
        <v>5</v>
      </c>
      <c r="C6" s="11" t="s">
        <v>47</v>
      </c>
      <c r="D6" s="11" t="s">
        <v>59</v>
      </c>
      <c r="E6" s="29">
        <v>1500</v>
      </c>
      <c r="F6" s="6">
        <f>E6-E6*0.12</f>
        <v>1320</v>
      </c>
    </row>
    <row r="7" spans="1:6" ht="18.75" customHeight="1">
      <c r="A7" s="4" t="s">
        <v>30</v>
      </c>
      <c r="B7" s="2" t="s">
        <v>5</v>
      </c>
      <c r="C7" s="11" t="s">
        <v>47</v>
      </c>
      <c r="D7" s="11" t="s">
        <v>54</v>
      </c>
      <c r="E7" s="29">
        <v>2690</v>
      </c>
      <c r="F7" s="6">
        <f>E7-E7*0.12</f>
        <v>2367.2</v>
      </c>
    </row>
    <row r="8" spans="1:6" ht="18.75" customHeight="1">
      <c r="A8" s="60" t="s">
        <v>29</v>
      </c>
      <c r="B8" s="2" t="s">
        <v>5</v>
      </c>
      <c r="C8" s="11" t="s">
        <v>47</v>
      </c>
      <c r="D8" s="11"/>
      <c r="E8" s="36">
        <v>3120</v>
      </c>
      <c r="F8" s="6">
        <v>3290</v>
      </c>
    </row>
    <row r="9" spans="1:6" ht="18.75" customHeight="1">
      <c r="A9" s="62" t="s">
        <v>86</v>
      </c>
      <c r="B9" s="2" t="s">
        <v>5</v>
      </c>
      <c r="C9" s="11" t="s">
        <v>47</v>
      </c>
      <c r="D9" s="11" t="s">
        <v>60</v>
      </c>
      <c r="E9" s="36">
        <v>2920</v>
      </c>
      <c r="F9" s="6">
        <f>E9-E9*0.12</f>
        <v>2569.6</v>
      </c>
    </row>
    <row r="10" spans="1:6" ht="18.75" customHeight="1">
      <c r="A10" s="56" t="s">
        <v>43</v>
      </c>
      <c r="B10" s="12" t="s">
        <v>5</v>
      </c>
      <c r="C10" s="18" t="s">
        <v>48</v>
      </c>
      <c r="D10" s="18" t="s">
        <v>52</v>
      </c>
      <c r="E10" s="37">
        <v>1110</v>
      </c>
      <c r="F10" s="19">
        <f>E10-E10*0.07</f>
        <v>1032.3</v>
      </c>
    </row>
    <row r="11" spans="1:6" ht="18.75" customHeight="1">
      <c r="A11" s="5" t="s">
        <v>44</v>
      </c>
      <c r="B11" s="2" t="s">
        <v>5</v>
      </c>
      <c r="C11" s="11" t="s">
        <v>49</v>
      </c>
      <c r="D11" s="11" t="s">
        <v>56</v>
      </c>
      <c r="E11" s="36">
        <v>1955</v>
      </c>
      <c r="F11" s="57">
        <f>E11-E11*0.07</f>
        <v>1818.15</v>
      </c>
    </row>
    <row r="12" spans="1:6" ht="18.75" customHeight="1">
      <c r="A12" s="60" t="s">
        <v>45</v>
      </c>
      <c r="B12" s="2" t="s">
        <v>5</v>
      </c>
      <c r="C12" s="11" t="s">
        <v>47</v>
      </c>
      <c r="D12" s="11" t="s">
        <v>55</v>
      </c>
      <c r="E12" s="36">
        <v>2450</v>
      </c>
      <c r="F12" s="6">
        <f>E12-E12*0.12</f>
        <v>2156</v>
      </c>
    </row>
    <row r="13" spans="1:6" ht="18.75" customHeight="1">
      <c r="A13" s="60" t="s">
        <v>46</v>
      </c>
      <c r="B13" s="2" t="s">
        <v>5</v>
      </c>
      <c r="C13" s="11" t="s">
        <v>47</v>
      </c>
      <c r="D13" s="11" t="s">
        <v>54</v>
      </c>
      <c r="E13" s="36">
        <v>3755</v>
      </c>
      <c r="F13" s="6">
        <f>E13-E13*0.12</f>
        <v>3304.4</v>
      </c>
    </row>
    <row r="14" spans="1:6" ht="18.75" customHeight="1">
      <c r="A14" s="60" t="s">
        <v>66</v>
      </c>
      <c r="B14" s="2" t="s">
        <v>5</v>
      </c>
      <c r="C14" s="11" t="s">
        <v>47</v>
      </c>
      <c r="D14" s="11" t="s">
        <v>58</v>
      </c>
      <c r="E14" s="36">
        <v>1690</v>
      </c>
      <c r="F14" s="57">
        <f>E14-E14*0.07</f>
        <v>1571.7</v>
      </c>
    </row>
    <row r="15" spans="1:6" ht="18.75" customHeight="1">
      <c r="A15" s="60" t="s">
        <v>67</v>
      </c>
      <c r="B15" s="2" t="s">
        <v>5</v>
      </c>
      <c r="C15" s="11" t="s">
        <v>47</v>
      </c>
      <c r="D15" s="11" t="s">
        <v>54</v>
      </c>
      <c r="E15" s="36">
        <v>2240</v>
      </c>
      <c r="F15" s="57">
        <f>E15-E15*0.07</f>
        <v>2083.2</v>
      </c>
    </row>
    <row r="16" spans="1:6" ht="18.75" customHeight="1">
      <c r="A16" s="70" t="s">
        <v>6</v>
      </c>
      <c r="B16" s="71"/>
      <c r="C16" s="71"/>
      <c r="D16" s="71"/>
      <c r="E16" s="71"/>
      <c r="F16" s="72"/>
    </row>
    <row r="17" spans="1:6" ht="18.75" customHeight="1">
      <c r="A17" s="62" t="s">
        <v>28</v>
      </c>
      <c r="B17" s="2" t="s">
        <v>5</v>
      </c>
      <c r="C17" s="11" t="s">
        <v>50</v>
      </c>
      <c r="D17" s="28" t="s">
        <v>105</v>
      </c>
      <c r="E17" s="38">
        <v>4110</v>
      </c>
      <c r="F17" s="58">
        <f>E17-E17*0.12</f>
        <v>3616.8</v>
      </c>
    </row>
    <row r="18" spans="1:6" ht="18.75" customHeight="1">
      <c r="A18" s="60" t="s">
        <v>51</v>
      </c>
      <c r="B18" s="2" t="s">
        <v>5</v>
      </c>
      <c r="C18" s="11" t="s">
        <v>47</v>
      </c>
      <c r="D18" s="11" t="s">
        <v>57</v>
      </c>
      <c r="E18" s="39">
        <v>4890</v>
      </c>
      <c r="F18" s="58">
        <f>E18-E18*0.12</f>
        <v>4303.2</v>
      </c>
    </row>
    <row r="19" spans="1:6" ht="18.75" customHeight="1">
      <c r="A19" s="61" t="s">
        <v>64</v>
      </c>
      <c r="B19" s="2" t="s">
        <v>5</v>
      </c>
      <c r="C19" s="11" t="s">
        <v>47</v>
      </c>
      <c r="D19" s="11" t="s">
        <v>65</v>
      </c>
      <c r="E19" s="39">
        <v>3540</v>
      </c>
      <c r="F19" s="58">
        <f>E19-E19*0.07</f>
        <v>3292.2</v>
      </c>
    </row>
    <row r="20" spans="1:6" ht="18.75" customHeight="1">
      <c r="A20" s="70" t="s">
        <v>7</v>
      </c>
      <c r="B20" s="71"/>
      <c r="C20" s="71"/>
      <c r="D20" s="71"/>
      <c r="E20" s="71"/>
      <c r="F20" s="72"/>
    </row>
    <row r="21" spans="1:6" ht="18.75" customHeight="1">
      <c r="A21" s="62" t="s">
        <v>111</v>
      </c>
      <c r="B21" s="2" t="s">
        <v>5</v>
      </c>
      <c r="C21" s="11" t="s">
        <v>47</v>
      </c>
      <c r="D21" s="11" t="s">
        <v>56</v>
      </c>
      <c r="E21" s="29">
        <v>3990</v>
      </c>
      <c r="F21" s="6">
        <f>E21-E21*0.12</f>
        <v>3511.2</v>
      </c>
    </row>
    <row r="22" spans="1:6" ht="18.75" customHeight="1">
      <c r="A22" s="67" t="s">
        <v>129</v>
      </c>
      <c r="B22" s="2" t="s">
        <v>5</v>
      </c>
      <c r="C22" s="11" t="s">
        <v>47</v>
      </c>
      <c r="D22" s="11" t="s">
        <v>56</v>
      </c>
      <c r="E22" s="29">
        <v>4563</v>
      </c>
      <c r="F22" s="6">
        <f aca="true" t="shared" si="0" ref="F22:F29">E22-E22*0.12</f>
        <v>4015.44</v>
      </c>
    </row>
    <row r="23" spans="1:6" ht="18.75" customHeight="1">
      <c r="A23" s="62" t="s">
        <v>112</v>
      </c>
      <c r="B23" s="2" t="s">
        <v>5</v>
      </c>
      <c r="C23" s="11" t="s">
        <v>47</v>
      </c>
      <c r="D23" s="11" t="s">
        <v>61</v>
      </c>
      <c r="E23" s="29">
        <v>4720</v>
      </c>
      <c r="F23" s="6">
        <f t="shared" si="0"/>
        <v>4153.6</v>
      </c>
    </row>
    <row r="24" spans="1:6" ht="18.75" customHeight="1">
      <c r="A24" s="62" t="s">
        <v>27</v>
      </c>
      <c r="B24" s="2" t="s">
        <v>5</v>
      </c>
      <c r="C24" s="11" t="s">
        <v>47</v>
      </c>
      <c r="D24" s="11" t="s">
        <v>57</v>
      </c>
      <c r="E24" s="29">
        <v>5740</v>
      </c>
      <c r="F24" s="6">
        <f t="shared" si="0"/>
        <v>5051.2</v>
      </c>
    </row>
    <row r="25" spans="1:6" ht="18.75" customHeight="1">
      <c r="A25" s="62" t="s">
        <v>71</v>
      </c>
      <c r="B25" s="2" t="s">
        <v>5</v>
      </c>
      <c r="C25" s="11" t="s">
        <v>47</v>
      </c>
      <c r="D25" s="11" t="s">
        <v>56</v>
      </c>
      <c r="E25" s="29">
        <v>4620</v>
      </c>
      <c r="F25" s="6">
        <f t="shared" si="0"/>
        <v>4065.6</v>
      </c>
    </row>
    <row r="26" spans="1:6" ht="18.75" customHeight="1">
      <c r="A26" s="62" t="s">
        <v>87</v>
      </c>
      <c r="B26" s="2" t="s">
        <v>5</v>
      </c>
      <c r="C26" s="11" t="s">
        <v>47</v>
      </c>
      <c r="D26" s="11" t="s">
        <v>54</v>
      </c>
      <c r="E26" s="29">
        <v>5410</v>
      </c>
      <c r="F26" s="6">
        <f t="shared" si="0"/>
        <v>4760.8</v>
      </c>
    </row>
    <row r="27" spans="1:6" ht="18.75" customHeight="1">
      <c r="A27" s="62" t="s">
        <v>88</v>
      </c>
      <c r="B27" s="2" t="s">
        <v>5</v>
      </c>
      <c r="C27" s="11" t="s">
        <v>47</v>
      </c>
      <c r="D27" s="11" t="s">
        <v>74</v>
      </c>
      <c r="E27" s="29">
        <v>6240</v>
      </c>
      <c r="F27" s="6">
        <f t="shared" si="0"/>
        <v>5491.2</v>
      </c>
    </row>
    <row r="28" spans="1:6" ht="18.75" customHeight="1">
      <c r="A28" s="68" t="s">
        <v>127</v>
      </c>
      <c r="B28" s="2" t="s">
        <v>5</v>
      </c>
      <c r="C28" s="11" t="s">
        <v>47</v>
      </c>
      <c r="D28" s="11" t="s">
        <v>63</v>
      </c>
      <c r="E28" s="64">
        <v>9200</v>
      </c>
      <c r="F28" s="6">
        <f t="shared" si="0"/>
        <v>8096</v>
      </c>
    </row>
    <row r="29" spans="1:6" ht="18.75" customHeight="1">
      <c r="A29" s="68" t="s">
        <v>128</v>
      </c>
      <c r="B29" s="2" t="s">
        <v>5</v>
      </c>
      <c r="C29" s="11" t="s">
        <v>47</v>
      </c>
      <c r="D29" s="11" t="s">
        <v>62</v>
      </c>
      <c r="E29" s="64">
        <v>7000</v>
      </c>
      <c r="F29" s="6">
        <f t="shared" si="0"/>
        <v>6160</v>
      </c>
    </row>
    <row r="30" spans="1:6" ht="18.75" customHeight="1">
      <c r="A30" s="67" t="s">
        <v>125</v>
      </c>
      <c r="B30" s="2" t="s">
        <v>5</v>
      </c>
      <c r="C30" s="11" t="s">
        <v>47</v>
      </c>
      <c r="D30" s="11" t="s">
        <v>57</v>
      </c>
      <c r="E30" s="64">
        <v>4400</v>
      </c>
      <c r="F30" s="6">
        <f>E30-E30*0.07</f>
        <v>4092</v>
      </c>
    </row>
    <row r="31" spans="1:6" ht="18.75" customHeight="1">
      <c r="A31" s="67" t="s">
        <v>126</v>
      </c>
      <c r="B31" s="2" t="s">
        <v>5</v>
      </c>
      <c r="C31" s="11" t="s">
        <v>47</v>
      </c>
      <c r="D31" s="11" t="s">
        <v>54</v>
      </c>
      <c r="E31" s="64">
        <v>3937</v>
      </c>
      <c r="F31" s="6">
        <f>E31-E31*0.07</f>
        <v>3661.41</v>
      </c>
    </row>
    <row r="32" spans="1:6" ht="18.75" customHeight="1">
      <c r="A32" s="60" t="s">
        <v>68</v>
      </c>
      <c r="B32" s="14" t="s">
        <v>5</v>
      </c>
      <c r="C32" s="15" t="s">
        <v>47</v>
      </c>
      <c r="D32" s="15" t="s">
        <v>60</v>
      </c>
      <c r="E32" s="29">
        <v>3909</v>
      </c>
      <c r="F32" s="6">
        <f>E32-E32*0.12</f>
        <v>3439.92</v>
      </c>
    </row>
    <row r="33" spans="1:6" ht="18.75" customHeight="1">
      <c r="A33" s="60" t="s">
        <v>69</v>
      </c>
      <c r="B33" s="2" t="s">
        <v>5</v>
      </c>
      <c r="C33" s="11" t="s">
        <v>47</v>
      </c>
      <c r="D33" s="11" t="s">
        <v>56</v>
      </c>
      <c r="E33" s="63">
        <v>4940</v>
      </c>
      <c r="F33" s="6">
        <f>E33-E33*0.12</f>
        <v>4347.2</v>
      </c>
    </row>
    <row r="34" spans="1:6" ht="18.75" customHeight="1">
      <c r="A34" s="60" t="s">
        <v>70</v>
      </c>
      <c r="B34" s="2" t="s">
        <v>5</v>
      </c>
      <c r="C34" s="11" t="s">
        <v>47</v>
      </c>
      <c r="D34" s="11" t="s">
        <v>54</v>
      </c>
      <c r="E34" s="63">
        <v>5430</v>
      </c>
      <c r="F34" s="6">
        <f>E34-E34*0.12</f>
        <v>4778.4</v>
      </c>
    </row>
    <row r="35" spans="1:6" ht="18.75" customHeight="1">
      <c r="A35" s="7" t="s">
        <v>9</v>
      </c>
      <c r="B35" s="2" t="s">
        <v>5</v>
      </c>
      <c r="C35" s="11" t="s">
        <v>47</v>
      </c>
      <c r="D35" s="15" t="s">
        <v>102</v>
      </c>
      <c r="E35" s="64">
        <v>7050</v>
      </c>
      <c r="F35" s="6">
        <f>E35-E35*0.1</f>
        <v>6345</v>
      </c>
    </row>
    <row r="36" spans="1:6" ht="18.75" customHeight="1">
      <c r="A36" s="7" t="s">
        <v>131</v>
      </c>
      <c r="B36" s="2" t="s">
        <v>5</v>
      </c>
      <c r="C36" s="11" t="s">
        <v>47</v>
      </c>
      <c r="D36" s="15" t="s">
        <v>108</v>
      </c>
      <c r="E36" s="64">
        <v>8550</v>
      </c>
      <c r="F36" s="6">
        <f aca="true" t="shared" si="1" ref="F36:F41">E36-E36*0.1</f>
        <v>7695</v>
      </c>
    </row>
    <row r="37" spans="1:6" ht="18.75" customHeight="1">
      <c r="A37" s="7" t="s">
        <v>24</v>
      </c>
      <c r="B37" s="2" t="s">
        <v>5</v>
      </c>
      <c r="C37" s="11" t="s">
        <v>47</v>
      </c>
      <c r="D37" s="15" t="s">
        <v>103</v>
      </c>
      <c r="E37" s="64">
        <v>9825</v>
      </c>
      <c r="F37" s="6">
        <f t="shared" si="1"/>
        <v>8842.5</v>
      </c>
    </row>
    <row r="38" spans="1:6" ht="18.75" customHeight="1">
      <c r="A38" s="7" t="s">
        <v>25</v>
      </c>
      <c r="B38" s="2" t="s">
        <v>5</v>
      </c>
      <c r="C38" s="11" t="s">
        <v>47</v>
      </c>
      <c r="D38" s="15" t="s">
        <v>104</v>
      </c>
      <c r="E38" s="64">
        <v>15300</v>
      </c>
      <c r="F38" s="6">
        <f t="shared" si="1"/>
        <v>13770</v>
      </c>
    </row>
    <row r="39" spans="1:6" ht="18.75" customHeight="1">
      <c r="A39" s="8" t="s">
        <v>37</v>
      </c>
      <c r="B39" s="2" t="s">
        <v>5</v>
      </c>
      <c r="C39" s="11" t="s">
        <v>47</v>
      </c>
      <c r="D39" s="15" t="s">
        <v>102</v>
      </c>
      <c r="E39" s="64">
        <v>10425</v>
      </c>
      <c r="F39" s="6">
        <f t="shared" si="1"/>
        <v>9382.5</v>
      </c>
    </row>
    <row r="40" spans="1:6" ht="18.75" customHeight="1">
      <c r="A40" s="7" t="s">
        <v>38</v>
      </c>
      <c r="B40" s="2" t="s">
        <v>5</v>
      </c>
      <c r="C40" s="11" t="s">
        <v>47</v>
      </c>
      <c r="D40" s="13" t="s">
        <v>103</v>
      </c>
      <c r="E40" s="64">
        <v>12300</v>
      </c>
      <c r="F40" s="6">
        <f t="shared" si="1"/>
        <v>11070</v>
      </c>
    </row>
    <row r="41" spans="1:6" ht="18.75" customHeight="1">
      <c r="A41" s="7" t="s">
        <v>39</v>
      </c>
      <c r="B41" s="2" t="s">
        <v>5</v>
      </c>
      <c r="C41" s="11" t="s">
        <v>47</v>
      </c>
      <c r="D41" s="13" t="s">
        <v>104</v>
      </c>
      <c r="E41" s="64">
        <v>18375</v>
      </c>
      <c r="F41" s="6">
        <f t="shared" si="1"/>
        <v>16537.5</v>
      </c>
    </row>
    <row r="42" spans="1:6" ht="18.75" customHeight="1">
      <c r="A42" s="69" t="s">
        <v>130</v>
      </c>
      <c r="B42" s="12" t="s">
        <v>5</v>
      </c>
      <c r="C42" s="18" t="s">
        <v>49</v>
      </c>
      <c r="D42" s="20" t="s">
        <v>60</v>
      </c>
      <c r="E42" s="46">
        <v>2890</v>
      </c>
      <c r="F42" s="19">
        <f>E42-E42*0.07</f>
        <v>2687.7</v>
      </c>
    </row>
    <row r="43" spans="1:6" ht="18.75" customHeight="1">
      <c r="A43" s="31" t="s">
        <v>72</v>
      </c>
      <c r="B43" s="2" t="s">
        <v>5</v>
      </c>
      <c r="C43" s="11" t="s">
        <v>49</v>
      </c>
      <c r="D43" s="11" t="s">
        <v>73</v>
      </c>
      <c r="E43" s="45">
        <v>5090</v>
      </c>
      <c r="F43" s="6">
        <f>E43-E43*0.07</f>
        <v>4733.7</v>
      </c>
    </row>
    <row r="44" spans="1:6" ht="18.75" customHeight="1">
      <c r="A44" s="70" t="s">
        <v>10</v>
      </c>
      <c r="B44" s="71"/>
      <c r="C44" s="71"/>
      <c r="D44" s="73"/>
      <c r="E44" s="73"/>
      <c r="F44" s="72"/>
    </row>
    <row r="45" spans="1:6" ht="18.75" customHeight="1">
      <c r="A45" s="65" t="s">
        <v>121</v>
      </c>
      <c r="B45" s="3" t="s">
        <v>5</v>
      </c>
      <c r="C45" s="11" t="s">
        <v>47</v>
      </c>
      <c r="D45" s="11" t="s">
        <v>52</v>
      </c>
      <c r="E45" s="27">
        <v>3150</v>
      </c>
      <c r="F45" s="59">
        <f>E45-E45*0.12</f>
        <v>2772</v>
      </c>
    </row>
    <row r="46" spans="1:6" ht="18.75" customHeight="1">
      <c r="A46" s="65" t="s">
        <v>122</v>
      </c>
      <c r="B46" s="3" t="s">
        <v>5</v>
      </c>
      <c r="C46" s="11" t="s">
        <v>47</v>
      </c>
      <c r="D46" s="11" t="s">
        <v>114</v>
      </c>
      <c r="E46" s="27">
        <v>3270</v>
      </c>
      <c r="F46" s="59">
        <f>E46-E46*0.12</f>
        <v>2877.6</v>
      </c>
    </row>
    <row r="47" spans="1:6" ht="18.75" customHeight="1">
      <c r="A47" s="60" t="s">
        <v>32</v>
      </c>
      <c r="B47" s="2" t="s">
        <v>5</v>
      </c>
      <c r="C47" s="11" t="s">
        <v>47</v>
      </c>
      <c r="D47" s="11" t="s">
        <v>77</v>
      </c>
      <c r="E47" s="27">
        <v>3530</v>
      </c>
      <c r="F47" s="59">
        <f>E47-E47*0.12</f>
        <v>3106.4</v>
      </c>
    </row>
    <row r="48" spans="1:6" ht="18.75" customHeight="1">
      <c r="A48" s="61" t="s">
        <v>8</v>
      </c>
      <c r="B48" s="2" t="s">
        <v>5</v>
      </c>
      <c r="C48" s="11" t="s">
        <v>47</v>
      </c>
      <c r="D48" s="11" t="s">
        <v>63</v>
      </c>
      <c r="E48" s="27">
        <v>7000</v>
      </c>
      <c r="F48" s="59">
        <f>E48-E48*0.07</f>
        <v>6510</v>
      </c>
    </row>
    <row r="49" spans="1:6" ht="18.75" customHeight="1">
      <c r="A49" s="60" t="s">
        <v>89</v>
      </c>
      <c r="B49" s="2" t="s">
        <v>5</v>
      </c>
      <c r="C49" s="11" t="s">
        <v>47</v>
      </c>
      <c r="D49" s="11" t="s">
        <v>56</v>
      </c>
      <c r="E49" s="40">
        <v>2990</v>
      </c>
      <c r="F49" s="59">
        <f>E49-E49*0.12</f>
        <v>2631.2</v>
      </c>
    </row>
    <row r="50" spans="1:6" ht="18.75" customHeight="1">
      <c r="A50" s="60" t="s">
        <v>90</v>
      </c>
      <c r="B50" s="2" t="s">
        <v>5</v>
      </c>
      <c r="C50" s="11" t="s">
        <v>47</v>
      </c>
      <c r="D50" s="11" t="s">
        <v>79</v>
      </c>
      <c r="E50" s="40">
        <v>3850</v>
      </c>
      <c r="F50" s="59">
        <f>E50-E50*0.12</f>
        <v>3388</v>
      </c>
    </row>
    <row r="51" spans="1:6" ht="18.75" customHeight="1">
      <c r="A51" s="60" t="s">
        <v>80</v>
      </c>
      <c r="B51" s="2" t="s">
        <v>5</v>
      </c>
      <c r="C51" s="11" t="s">
        <v>47</v>
      </c>
      <c r="D51" s="11" t="s">
        <v>58</v>
      </c>
      <c r="E51" s="40">
        <v>3066</v>
      </c>
      <c r="F51" s="59">
        <v>1955</v>
      </c>
    </row>
    <row r="52" spans="1:6" ht="18.75" customHeight="1">
      <c r="A52" s="31" t="s">
        <v>116</v>
      </c>
      <c r="B52" s="32" t="s">
        <v>5</v>
      </c>
      <c r="C52" s="33" t="s">
        <v>49</v>
      </c>
      <c r="D52" s="34" t="s">
        <v>54</v>
      </c>
      <c r="E52" s="41">
        <v>2055</v>
      </c>
      <c r="F52" s="42">
        <f>E52-E52*0.07</f>
        <v>1911.15</v>
      </c>
    </row>
    <row r="53" spans="1:6" ht="18.75" customHeight="1">
      <c r="A53" s="17" t="s">
        <v>78</v>
      </c>
      <c r="B53" s="12" t="s">
        <v>5</v>
      </c>
      <c r="C53" s="18" t="s">
        <v>48</v>
      </c>
      <c r="D53" s="18" t="s">
        <v>56</v>
      </c>
      <c r="E53" s="43">
        <v>1360</v>
      </c>
      <c r="F53" s="44">
        <v>1461</v>
      </c>
    </row>
    <row r="54" spans="1:6" ht="6" customHeight="1">
      <c r="A54" s="74"/>
      <c r="B54" s="75"/>
      <c r="C54" s="75"/>
      <c r="D54" s="75"/>
      <c r="E54" s="75"/>
      <c r="F54" s="76"/>
    </row>
    <row r="55" spans="1:6" ht="5.25" customHeight="1" thickBot="1">
      <c r="A55" s="77"/>
      <c r="B55" s="78"/>
      <c r="C55" s="78"/>
      <c r="D55" s="78"/>
      <c r="E55" s="78"/>
      <c r="F55" s="79"/>
    </row>
    <row r="56" ht="13.5" thickTop="1"/>
  </sheetData>
  <sheetProtection/>
  <mergeCells count="8">
    <mergeCell ref="A16:F16"/>
    <mergeCell ref="A20:F20"/>
    <mergeCell ref="A44:F44"/>
    <mergeCell ref="A54:F55"/>
    <mergeCell ref="A1:F1"/>
    <mergeCell ref="A2:F2"/>
    <mergeCell ref="C3:F3"/>
    <mergeCell ref="A5:F5"/>
  </mergeCells>
  <printOptions/>
  <pageMargins left="0.3937007874015748" right="0.15748031496062992" top="0.2" bottom="0.15748031496062992" header="0.15748031496062992" footer="0.1968503937007874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F39"/>
  <sheetViews>
    <sheetView showGridLines="0" view="pageBreakPreview" zoomScale="90" zoomScaleNormal="90" zoomScaleSheetLayoutView="90" zoomScalePageLayoutView="0" workbookViewId="0" topLeftCell="A1">
      <selection activeCell="K2" sqref="K2"/>
    </sheetView>
  </sheetViews>
  <sheetFormatPr defaultColWidth="9.00390625" defaultRowHeight="12.75"/>
  <cols>
    <col min="1" max="1" width="59.625" style="0" customWidth="1"/>
    <col min="2" max="2" width="13.875" style="0" customWidth="1"/>
    <col min="3" max="3" width="22.25390625" style="0" customWidth="1"/>
    <col min="4" max="5" width="14.00390625" style="0" customWidth="1"/>
    <col min="6" max="6" width="15.625" style="0" customWidth="1"/>
    <col min="7" max="7" width="1.12109375" style="0" customWidth="1"/>
  </cols>
  <sheetData>
    <row r="1" spans="1:6" ht="88.5" customHeight="1" thickBot="1" thickTop="1">
      <c r="A1" s="93"/>
      <c r="B1" s="94"/>
      <c r="C1" s="94"/>
      <c r="D1" s="95"/>
      <c r="E1" s="95"/>
      <c r="F1" s="96"/>
    </row>
    <row r="2" spans="1:6" ht="73.5" customHeight="1" thickTop="1">
      <c r="A2" s="89" t="s">
        <v>85</v>
      </c>
      <c r="B2" s="90"/>
      <c r="C2" s="90"/>
      <c r="D2" s="91"/>
      <c r="E2" s="91"/>
      <c r="F2" s="92"/>
    </row>
    <row r="3" spans="1:6" ht="29.25" customHeight="1" thickBot="1">
      <c r="A3" s="10">
        <v>43485</v>
      </c>
      <c r="B3" s="1"/>
      <c r="C3" s="80" t="s">
        <v>26</v>
      </c>
      <c r="D3" s="81"/>
      <c r="E3" s="81"/>
      <c r="F3" s="82"/>
    </row>
    <row r="4" spans="1:6" ht="38.25" customHeight="1">
      <c r="A4" s="51" t="s">
        <v>1</v>
      </c>
      <c r="B4" s="49" t="s">
        <v>2</v>
      </c>
      <c r="C4" s="49" t="s">
        <v>3</v>
      </c>
      <c r="D4" s="50" t="s">
        <v>53</v>
      </c>
      <c r="E4" s="50" t="s">
        <v>113</v>
      </c>
      <c r="F4" s="52" t="s">
        <v>115</v>
      </c>
    </row>
    <row r="5" spans="1:6" ht="24" customHeight="1">
      <c r="A5" s="70" t="s">
        <v>11</v>
      </c>
      <c r="B5" s="71"/>
      <c r="C5" s="71"/>
      <c r="D5" s="71"/>
      <c r="E5" s="73"/>
      <c r="F5" s="72"/>
    </row>
    <row r="6" spans="1:6" ht="24" customHeight="1">
      <c r="A6" s="4" t="s">
        <v>117</v>
      </c>
      <c r="B6" s="2" t="s">
        <v>5</v>
      </c>
      <c r="C6" s="11" t="s">
        <v>47</v>
      </c>
      <c r="D6" s="11" t="s">
        <v>59</v>
      </c>
      <c r="E6" s="45">
        <v>1500</v>
      </c>
      <c r="F6" s="6">
        <f>E6-E6*0.12</f>
        <v>1320</v>
      </c>
    </row>
    <row r="7" spans="1:6" ht="24" customHeight="1">
      <c r="A7" s="4" t="s">
        <v>33</v>
      </c>
      <c r="B7" s="2" t="s">
        <v>5</v>
      </c>
      <c r="C7" s="11" t="s">
        <v>47</v>
      </c>
      <c r="D7" s="11" t="s">
        <v>54</v>
      </c>
      <c r="E7" s="45">
        <v>2650</v>
      </c>
      <c r="F7" s="6">
        <f aca="true" t="shared" si="0" ref="F7:F14">E7-E7*0.12</f>
        <v>2332</v>
      </c>
    </row>
    <row r="8" spans="1:6" ht="24" customHeight="1">
      <c r="A8" s="4" t="s">
        <v>118</v>
      </c>
      <c r="B8" s="2" t="s">
        <v>5</v>
      </c>
      <c r="C8" s="11" t="s">
        <v>47</v>
      </c>
      <c r="D8" s="11" t="s">
        <v>54</v>
      </c>
      <c r="E8" s="45">
        <v>3310</v>
      </c>
      <c r="F8" s="6">
        <f t="shared" si="0"/>
        <v>2912.8</v>
      </c>
    </row>
    <row r="9" spans="1:6" ht="24" customHeight="1">
      <c r="A9" s="4" t="s">
        <v>119</v>
      </c>
      <c r="B9" s="2" t="s">
        <v>5</v>
      </c>
      <c r="C9" s="11" t="s">
        <v>47</v>
      </c>
      <c r="D9" s="11" t="s">
        <v>76</v>
      </c>
      <c r="E9" s="45">
        <v>5870</v>
      </c>
      <c r="F9" s="6">
        <f t="shared" si="0"/>
        <v>5165.6</v>
      </c>
    </row>
    <row r="10" spans="1:6" ht="24" customHeight="1">
      <c r="A10" s="4" t="s">
        <v>93</v>
      </c>
      <c r="B10" s="3" t="s">
        <v>5</v>
      </c>
      <c r="C10" s="11" t="s">
        <v>47</v>
      </c>
      <c r="D10" s="11" t="s">
        <v>60</v>
      </c>
      <c r="E10" s="45">
        <v>3950</v>
      </c>
      <c r="F10" s="6">
        <f t="shared" si="0"/>
        <v>3476</v>
      </c>
    </row>
    <row r="11" spans="1:6" ht="24" customHeight="1">
      <c r="A11" s="5" t="s">
        <v>91</v>
      </c>
      <c r="B11" s="3" t="s">
        <v>5</v>
      </c>
      <c r="C11" s="11" t="s">
        <v>47</v>
      </c>
      <c r="D11" s="11" t="s">
        <v>60</v>
      </c>
      <c r="E11" s="45">
        <v>2940</v>
      </c>
      <c r="F11" s="6">
        <f t="shared" si="0"/>
        <v>2587.2</v>
      </c>
    </row>
    <row r="12" spans="1:6" ht="24" customHeight="1">
      <c r="A12" s="5" t="s">
        <v>92</v>
      </c>
      <c r="B12" s="3" t="s">
        <v>5</v>
      </c>
      <c r="C12" s="11" t="s">
        <v>47</v>
      </c>
      <c r="D12" s="11" t="s">
        <v>59</v>
      </c>
      <c r="E12" s="45">
        <v>2920</v>
      </c>
      <c r="F12" s="6">
        <f t="shared" si="0"/>
        <v>2569.6</v>
      </c>
    </row>
    <row r="13" spans="1:6" ht="24" customHeight="1">
      <c r="A13" s="5" t="s">
        <v>94</v>
      </c>
      <c r="B13" s="3" t="s">
        <v>5</v>
      </c>
      <c r="C13" s="11" t="s">
        <v>47</v>
      </c>
      <c r="D13" s="11" t="s">
        <v>54</v>
      </c>
      <c r="E13" s="45">
        <v>4350</v>
      </c>
      <c r="F13" s="6">
        <f t="shared" si="0"/>
        <v>3828</v>
      </c>
    </row>
    <row r="14" spans="1:6" ht="24" customHeight="1">
      <c r="A14" s="4" t="s">
        <v>95</v>
      </c>
      <c r="B14" s="3" t="s">
        <v>5</v>
      </c>
      <c r="C14" s="11" t="s">
        <v>47</v>
      </c>
      <c r="D14" s="11" t="s">
        <v>75</v>
      </c>
      <c r="E14" s="45">
        <v>3990</v>
      </c>
      <c r="F14" s="6">
        <f t="shared" si="0"/>
        <v>3511.2</v>
      </c>
    </row>
    <row r="15" spans="1:6" ht="24" customHeight="1">
      <c r="A15" s="66" t="s">
        <v>123</v>
      </c>
      <c r="B15" s="2" t="s">
        <v>5</v>
      </c>
      <c r="C15" s="11" t="s">
        <v>47</v>
      </c>
      <c r="D15" s="11" t="s">
        <v>58</v>
      </c>
      <c r="E15" s="45">
        <v>1580</v>
      </c>
      <c r="F15" s="6">
        <v>1650</v>
      </c>
    </row>
    <row r="16" spans="1:6" ht="24" customHeight="1">
      <c r="A16" s="66" t="s">
        <v>124</v>
      </c>
      <c r="B16" s="2" t="s">
        <v>5</v>
      </c>
      <c r="C16" s="11" t="s">
        <v>47</v>
      </c>
      <c r="D16" s="11" t="s">
        <v>54</v>
      </c>
      <c r="E16" s="45">
        <v>2710</v>
      </c>
      <c r="F16" s="6">
        <v>2650</v>
      </c>
    </row>
    <row r="17" spans="1:6" ht="24" customHeight="1">
      <c r="A17" s="9" t="s">
        <v>132</v>
      </c>
      <c r="B17" s="3" t="s">
        <v>5</v>
      </c>
      <c r="C17" s="11" t="s">
        <v>47</v>
      </c>
      <c r="D17" s="15"/>
      <c r="E17" s="30">
        <v>8550</v>
      </c>
      <c r="F17" s="6">
        <f>E17-E17*0.1</f>
        <v>7695</v>
      </c>
    </row>
    <row r="18" spans="1:6" ht="24" customHeight="1">
      <c r="A18" s="9" t="s">
        <v>12</v>
      </c>
      <c r="B18" s="3" t="s">
        <v>5</v>
      </c>
      <c r="C18" s="11" t="s">
        <v>47</v>
      </c>
      <c r="D18" s="15"/>
      <c r="E18" s="30">
        <v>12000</v>
      </c>
      <c r="F18" s="6">
        <f>E18-E18*0.1</f>
        <v>10800</v>
      </c>
    </row>
    <row r="19" spans="1:6" ht="24" customHeight="1">
      <c r="A19" s="9" t="s">
        <v>40</v>
      </c>
      <c r="B19" s="3" t="s">
        <v>5</v>
      </c>
      <c r="C19" s="11" t="s">
        <v>47</v>
      </c>
      <c r="D19" s="15"/>
      <c r="E19" s="30">
        <v>14100</v>
      </c>
      <c r="F19" s="6">
        <f>E19-E19*0.1</f>
        <v>12690</v>
      </c>
    </row>
    <row r="20" spans="1:6" ht="24" customHeight="1">
      <c r="A20" s="9" t="s">
        <v>13</v>
      </c>
      <c r="B20" s="3" t="s">
        <v>5</v>
      </c>
      <c r="C20" s="11" t="s">
        <v>47</v>
      </c>
      <c r="D20" s="15"/>
      <c r="E20" s="30">
        <v>9825</v>
      </c>
      <c r="F20" s="6">
        <f>E20-E20*0.1</f>
        <v>8842.5</v>
      </c>
    </row>
    <row r="21" spans="1:6" ht="24" customHeight="1">
      <c r="A21" s="9" t="s">
        <v>106</v>
      </c>
      <c r="B21" s="3" t="s">
        <v>5</v>
      </c>
      <c r="C21" s="11" t="s">
        <v>47</v>
      </c>
      <c r="D21" s="15" t="s">
        <v>107</v>
      </c>
      <c r="E21" s="30">
        <v>10500</v>
      </c>
      <c r="F21" s="6">
        <f>E21-E21*0.12</f>
        <v>9240</v>
      </c>
    </row>
    <row r="22" spans="1:6" ht="24" customHeight="1">
      <c r="A22" s="4" t="s">
        <v>81</v>
      </c>
      <c r="B22" s="2" t="s">
        <v>5</v>
      </c>
      <c r="C22" s="11" t="s">
        <v>47</v>
      </c>
      <c r="D22" s="11" t="s">
        <v>54</v>
      </c>
      <c r="E22" s="45">
        <v>5630</v>
      </c>
      <c r="F22" s="6">
        <v>5064</v>
      </c>
    </row>
    <row r="23" spans="1:6" ht="24" customHeight="1">
      <c r="A23" s="17" t="s">
        <v>82</v>
      </c>
      <c r="B23" s="12" t="s">
        <v>5</v>
      </c>
      <c r="C23" s="18" t="s">
        <v>48</v>
      </c>
      <c r="D23" s="18" t="s">
        <v>84</v>
      </c>
      <c r="E23" s="46">
        <v>890</v>
      </c>
      <c r="F23" s="19">
        <f>E23-E23*0.07</f>
        <v>827.7</v>
      </c>
    </row>
    <row r="24" spans="1:6" ht="24" customHeight="1">
      <c r="A24" s="4" t="s">
        <v>83</v>
      </c>
      <c r="B24" s="2" t="s">
        <v>5</v>
      </c>
      <c r="C24" s="11" t="s">
        <v>48</v>
      </c>
      <c r="D24" s="11" t="s">
        <v>60</v>
      </c>
      <c r="E24" s="45">
        <v>930</v>
      </c>
      <c r="F24" s="35">
        <f>E24-E24*0.07</f>
        <v>864.9</v>
      </c>
    </row>
    <row r="25" spans="1:6" ht="24" customHeight="1">
      <c r="A25" s="70" t="s">
        <v>14</v>
      </c>
      <c r="B25" s="71"/>
      <c r="C25" s="71"/>
      <c r="D25" s="71"/>
      <c r="E25" s="73"/>
      <c r="F25" s="72"/>
    </row>
    <row r="26" spans="1:6" ht="24" customHeight="1">
      <c r="A26" s="4" t="s">
        <v>34</v>
      </c>
      <c r="B26" s="2" t="s">
        <v>15</v>
      </c>
      <c r="C26" s="11" t="s">
        <v>16</v>
      </c>
      <c r="D26" s="16"/>
      <c r="E26" s="47">
        <v>640</v>
      </c>
      <c r="F26" s="6">
        <f>E26-E26*0.12</f>
        <v>563.2</v>
      </c>
    </row>
    <row r="27" spans="1:6" ht="24" customHeight="1">
      <c r="A27" s="4" t="s">
        <v>34</v>
      </c>
      <c r="B27" s="2" t="s">
        <v>15</v>
      </c>
      <c r="C27" s="11" t="s">
        <v>23</v>
      </c>
      <c r="D27" s="16"/>
      <c r="E27" s="47">
        <v>998</v>
      </c>
      <c r="F27" s="6">
        <f>E27-E27*0.12</f>
        <v>878.24</v>
      </c>
    </row>
    <row r="28" spans="1:6" ht="24" customHeight="1">
      <c r="A28" s="4" t="s">
        <v>120</v>
      </c>
      <c r="B28" s="2" t="s">
        <v>15</v>
      </c>
      <c r="C28" s="11" t="s">
        <v>17</v>
      </c>
      <c r="D28" s="16"/>
      <c r="E28" s="47">
        <v>620</v>
      </c>
      <c r="F28" s="6">
        <f>E28-E28*0.12</f>
        <v>545.6</v>
      </c>
    </row>
    <row r="29" spans="1:6" ht="24" customHeight="1">
      <c r="A29" s="4" t="s">
        <v>96</v>
      </c>
      <c r="B29" s="2" t="s">
        <v>15</v>
      </c>
      <c r="C29" s="11" t="s">
        <v>19</v>
      </c>
      <c r="D29" s="16"/>
      <c r="E29" s="47">
        <v>880</v>
      </c>
      <c r="F29" s="6">
        <f aca="true" t="shared" si="1" ref="F29:F34">E29-E29*0.12</f>
        <v>774.4</v>
      </c>
    </row>
    <row r="30" spans="1:6" ht="24" customHeight="1">
      <c r="A30" s="4" t="s">
        <v>97</v>
      </c>
      <c r="B30" s="2" t="s">
        <v>15</v>
      </c>
      <c r="C30" s="11" t="s">
        <v>20</v>
      </c>
      <c r="D30" s="16"/>
      <c r="E30" s="47">
        <v>760</v>
      </c>
      <c r="F30" s="6">
        <f t="shared" si="1"/>
        <v>668.8</v>
      </c>
    </row>
    <row r="31" spans="1:6" ht="24" customHeight="1">
      <c r="A31" s="4" t="s">
        <v>98</v>
      </c>
      <c r="B31" s="2" t="s">
        <v>15</v>
      </c>
      <c r="C31" s="11" t="s">
        <v>18</v>
      </c>
      <c r="D31" s="16"/>
      <c r="E31" s="47">
        <v>650</v>
      </c>
      <c r="F31" s="6">
        <f t="shared" si="1"/>
        <v>572</v>
      </c>
    </row>
    <row r="32" spans="1:6" ht="24" customHeight="1">
      <c r="A32" s="4" t="s">
        <v>99</v>
      </c>
      <c r="B32" s="2" t="s">
        <v>15</v>
      </c>
      <c r="C32" s="11" t="s">
        <v>21</v>
      </c>
      <c r="D32" s="16"/>
      <c r="E32" s="47">
        <v>650</v>
      </c>
      <c r="F32" s="6">
        <f t="shared" si="1"/>
        <v>572</v>
      </c>
    </row>
    <row r="33" spans="1:6" ht="24" customHeight="1">
      <c r="A33" s="4" t="s">
        <v>100</v>
      </c>
      <c r="B33" s="2" t="s">
        <v>15</v>
      </c>
      <c r="C33" s="11" t="s">
        <v>19</v>
      </c>
      <c r="D33" s="16"/>
      <c r="E33" s="47">
        <v>970</v>
      </c>
      <c r="F33" s="6">
        <f t="shared" si="1"/>
        <v>853.6</v>
      </c>
    </row>
    <row r="34" spans="1:6" ht="24" customHeight="1">
      <c r="A34" s="4" t="s">
        <v>101</v>
      </c>
      <c r="B34" s="2" t="s">
        <v>15</v>
      </c>
      <c r="C34" s="11" t="s">
        <v>22</v>
      </c>
      <c r="D34" s="16"/>
      <c r="E34" s="47">
        <v>320</v>
      </c>
      <c r="F34" s="6">
        <f t="shared" si="1"/>
        <v>281.6</v>
      </c>
    </row>
    <row r="35" spans="1:6" ht="24" customHeight="1">
      <c r="A35" s="8" t="s">
        <v>35</v>
      </c>
      <c r="B35" s="2" t="s">
        <v>15</v>
      </c>
      <c r="C35" s="11" t="s">
        <v>36</v>
      </c>
      <c r="D35" s="16"/>
      <c r="E35" s="47">
        <v>1310</v>
      </c>
      <c r="F35" s="6">
        <f>E35-E35*0.1</f>
        <v>1179</v>
      </c>
    </row>
    <row r="36" spans="1:6" ht="24" customHeight="1">
      <c r="A36" s="8" t="s">
        <v>41</v>
      </c>
      <c r="B36" s="2" t="s">
        <v>15</v>
      </c>
      <c r="C36" s="11" t="s">
        <v>42</v>
      </c>
      <c r="D36" s="16"/>
      <c r="E36" s="47">
        <v>1540</v>
      </c>
      <c r="F36" s="6">
        <f>E36-E36*0.1</f>
        <v>1386</v>
      </c>
    </row>
    <row r="37" spans="1:6" ht="24" customHeight="1" thickBot="1">
      <c r="A37" s="21" t="s">
        <v>109</v>
      </c>
      <c r="B37" s="22" t="s">
        <v>15</v>
      </c>
      <c r="C37" s="23" t="s">
        <v>110</v>
      </c>
      <c r="D37" s="24"/>
      <c r="E37" s="48">
        <v>998</v>
      </c>
      <c r="F37" s="53">
        <f>E37-E37*0.1</f>
        <v>898.2</v>
      </c>
    </row>
    <row r="38" spans="1:6" ht="12.75">
      <c r="A38" s="86"/>
      <c r="B38" s="87"/>
      <c r="C38" s="87"/>
      <c r="D38" s="87"/>
      <c r="E38" s="87"/>
      <c r="F38" s="88"/>
    </row>
    <row r="39" spans="1:6" ht="80.25" customHeight="1" thickBot="1">
      <c r="A39" s="77"/>
      <c r="B39" s="78"/>
      <c r="C39" s="78"/>
      <c r="D39" s="78"/>
      <c r="E39" s="78"/>
      <c r="F39" s="79"/>
    </row>
    <row r="40" ht="13.5" thickTop="1"/>
  </sheetData>
  <sheetProtection/>
  <mergeCells count="6">
    <mergeCell ref="A38:F39"/>
    <mergeCell ref="A1:F1"/>
    <mergeCell ref="A2:F2"/>
    <mergeCell ref="C3:F3"/>
    <mergeCell ref="A25:F25"/>
    <mergeCell ref="A5:F5"/>
  </mergeCells>
  <printOptions/>
  <pageMargins left="0.3937007874015748" right="0.35433070866141736" top="0.2755905511811024" bottom="0.15748031496062992" header="0.15748031496062992" footer="0.196850393700787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гидроизоляционные материалы для кровли и фасада</dc:title>
  <dc:subject>8-916-854-80-72 roof-trade.ru</dc:subject>
  <dc:creator>Никулина Татьяна</dc:creator>
  <cp:keywords>гидроизоляция кровли мембранга Юта Дельта Тайвек цены прайс</cp:keywords>
  <dc:description/>
  <cp:lastModifiedBy>User</cp:lastModifiedBy>
  <cp:lastPrinted>2019-02-04T07:50:42Z</cp:lastPrinted>
  <dcterms:created xsi:type="dcterms:W3CDTF">2014-02-11T11:26:53Z</dcterms:created>
  <dcterms:modified xsi:type="dcterms:W3CDTF">2019-08-31T20:29:12Z</dcterms:modified>
  <cp:category/>
  <cp:version/>
  <cp:contentType/>
  <cp:contentStatus/>
</cp:coreProperties>
</file>