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азальтовые утеплители" sheetId="1" r:id="rId1"/>
  </sheets>
  <definedNames>
    <definedName name="_xlnm.Print_Area" localSheetId="0">'базальтовые утеплители'!$A$1:$G$40</definedName>
  </definedNames>
  <calcPr fullCalcOnLoad="1" refMode="R1C1"/>
</workbook>
</file>

<file path=xl/sharedStrings.xml><?xml version="1.0" encoding="utf-8"?>
<sst xmlns="http://schemas.openxmlformats.org/spreadsheetml/2006/main" count="75" uniqueCount="50">
  <si>
    <t>ТЕПЛОИЗОЛЯЦИОННЫЕ  МАТЕРИАЛЫ</t>
  </si>
  <si>
    <t xml:space="preserve">Цены указаны в рублях  </t>
  </si>
  <si>
    <t>Наименование</t>
  </si>
  <si>
    <t>1000 х 600 х 50</t>
  </si>
  <si>
    <t>1000 х 600 х 100</t>
  </si>
  <si>
    <t>1200 х 600 х 50</t>
  </si>
  <si>
    <t>Цена,            за упак.</t>
  </si>
  <si>
    <t>800 х 600 х 50</t>
  </si>
  <si>
    <t>Упаковка, м³</t>
  </si>
  <si>
    <t>Упаковка, м²</t>
  </si>
  <si>
    <t>Размеры плиты, мм.</t>
  </si>
  <si>
    <r>
      <t>Плотность кг./м</t>
    </r>
    <r>
      <rPr>
        <vertAlign val="superscript"/>
        <sz val="10"/>
        <rFont val="Arial Cyr"/>
        <family val="0"/>
      </rPr>
      <t>3</t>
    </r>
  </si>
  <si>
    <t>800 х 600 х 100</t>
  </si>
  <si>
    <t>Лайт Баттс (в упак. 8 плит)</t>
  </si>
  <si>
    <t>Лайт Баттс (в упак. 4 плит)</t>
  </si>
  <si>
    <t>Лайт Баттс СКАНДИК (в упак. 12 плит)</t>
  </si>
  <si>
    <t>Лайт Баттс СКАНДИК (в упак. 6 плит)</t>
  </si>
  <si>
    <t>Кавити Баттс (в упак. 10 плит)</t>
  </si>
  <si>
    <t>Кавити Баттс (в упак. 5 плит)</t>
  </si>
  <si>
    <t>Эконом (в упак. 12 плит)</t>
  </si>
  <si>
    <t>Эконом (в упак. 6 плит)</t>
  </si>
  <si>
    <t>Венти Баттс (в упак. 6 плит)</t>
  </si>
  <si>
    <t>Венти Баттс (в упак. 3 плит)</t>
  </si>
  <si>
    <t>Фасад Баттс (в упак. 4 плит)</t>
  </si>
  <si>
    <t>Фасад Баттс (в упак. 2 плит)</t>
  </si>
  <si>
    <t>Изолайт-Л  (в упак. 8 плит)</t>
  </si>
  <si>
    <t>Изолайт-Л  (в упак. 4 плиты)</t>
  </si>
  <si>
    <t>Изолайт (в упак. 8 плит)</t>
  </si>
  <si>
    <t>Изолайт (в упак. 4 плиты)</t>
  </si>
  <si>
    <t>ISOROC (Россия)</t>
  </si>
  <si>
    <t>РОКВУЛ (Россия)</t>
  </si>
  <si>
    <t>Роклайт (в упак 12 плит)</t>
  </si>
  <si>
    <t>Роклайт (в упак 6 плит)</t>
  </si>
  <si>
    <t>1200 х 600 х 100</t>
  </si>
  <si>
    <t>30-40</t>
  </si>
  <si>
    <t>Технолайт (в упак. 8 плит)</t>
  </si>
  <si>
    <t>Технолайт (в упак. 6 плит)</t>
  </si>
  <si>
    <t>Greenguard универсал (в упак. 8 плит)</t>
  </si>
  <si>
    <t>Greenguard универсал (в упак. 4 плит)</t>
  </si>
  <si>
    <t>35-40</t>
  </si>
  <si>
    <t>Технофас Коттедж (в упак. 6 плит)</t>
  </si>
  <si>
    <t>Технофас Коттедж (в упак. 3 плит)</t>
  </si>
  <si>
    <t>95-115</t>
  </si>
  <si>
    <t>Акустик Баттс (в упак. 10 плит)</t>
  </si>
  <si>
    <t>Paroc (Россия)</t>
  </si>
  <si>
    <t>Цена,                за 1 м³</t>
  </si>
  <si>
    <t>ТехноНиколь (Россия)</t>
  </si>
  <si>
    <t>PAROC eXtra , (16 плит/уп)</t>
  </si>
  <si>
    <t>PAROC eXtra (16 плит/уп)</t>
  </si>
  <si>
    <t>PAROC eXtra Light (16 плит/уп)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</si>
</sst>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;[Red]0"/>
    <numFmt numFmtId="174" formatCode="0.000"/>
    <numFmt numFmtId="175" formatCode="[$-FC19]d\ mmmm\ yyyy\ &quot;г.&quot;"/>
    <numFmt numFmtId="176" formatCode="#,##0.00;[Red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color indexed="17"/>
      <name val="Arial Cyr"/>
      <family val="2"/>
    </font>
    <font>
      <sz val="11"/>
      <name val="Arial Cyr"/>
      <family val="2"/>
    </font>
    <font>
      <sz val="11"/>
      <color indexed="17"/>
      <name val="Arial Cyr"/>
      <family val="2"/>
    </font>
    <font>
      <sz val="11"/>
      <color indexed="16"/>
      <name val="Arial Cyr"/>
      <family val="2"/>
    </font>
    <font>
      <b/>
      <sz val="11"/>
      <name val="Arial Cyr"/>
      <family val="2"/>
    </font>
    <font>
      <b/>
      <sz val="18"/>
      <color indexed="20"/>
      <name val="Arial"/>
      <family val="2"/>
    </font>
    <font>
      <b/>
      <sz val="12"/>
      <color indexed="9"/>
      <name val="Arial Cyr"/>
      <family val="2"/>
    </font>
    <font>
      <vertAlign val="superscript"/>
      <sz val="10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20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20"/>
      </right>
      <top style="thin">
        <color indexed="8"/>
      </top>
      <bottom style="thin">
        <color indexed="8"/>
      </bottom>
    </border>
    <border>
      <left style="thick">
        <color indexed="20"/>
      </left>
      <right style="thin"/>
      <top style="thin"/>
      <bottom style="thin"/>
    </border>
    <border>
      <left style="thin">
        <color indexed="8"/>
      </left>
      <right style="thick">
        <color indexed="20"/>
      </right>
      <top style="medium"/>
      <bottom style="thin">
        <color indexed="8"/>
      </bottom>
    </border>
    <border>
      <left style="thick">
        <color indexed="2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0"/>
      </left>
      <right style="thick">
        <color indexed="62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62"/>
      </right>
      <top style="thin">
        <color indexed="8"/>
      </top>
      <bottom style="thin">
        <color indexed="8"/>
      </bottom>
    </border>
    <border>
      <left style="thick">
        <color indexed="62"/>
      </left>
      <right style="thick">
        <color indexed="62"/>
      </right>
      <top style="thin">
        <color indexed="8"/>
      </top>
      <bottom style="thin">
        <color indexed="8"/>
      </bottom>
    </border>
    <border>
      <left style="thick">
        <color indexed="62"/>
      </left>
      <right style="thick">
        <color indexed="2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20"/>
      </left>
      <right style="thick">
        <color indexed="62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62"/>
      </right>
      <top style="thin">
        <color indexed="8"/>
      </top>
      <bottom>
        <color indexed="63"/>
      </bottom>
    </border>
    <border>
      <left style="thick">
        <color indexed="20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3" fillId="0" borderId="11" xfId="52" applyFont="1" applyFill="1" applyBorder="1" applyAlignment="1" applyProtection="1">
      <alignment horizontal="left" vertical="center" indent="1"/>
      <protection hidden="1"/>
    </xf>
    <xf numFmtId="0" fontId="3" fillId="0" borderId="12" xfId="52" applyFont="1" applyFill="1" applyBorder="1" applyAlignment="1" applyProtection="1">
      <alignment horizontal="center" vertical="center"/>
      <protection hidden="1"/>
    </xf>
    <xf numFmtId="174" fontId="3" fillId="0" borderId="12" xfId="52" applyNumberFormat="1" applyFont="1" applyFill="1" applyBorder="1" applyAlignment="1" applyProtection="1">
      <alignment horizontal="center" vertical="center"/>
      <protection hidden="1"/>
    </xf>
    <xf numFmtId="2" fontId="3" fillId="0" borderId="12" xfId="52" applyNumberFormat="1" applyFont="1" applyFill="1" applyBorder="1" applyAlignment="1" applyProtection="1">
      <alignment horizontal="center" vertical="center"/>
      <protection hidden="1"/>
    </xf>
    <xf numFmtId="1" fontId="3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3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4" xfId="0" applyNumberFormat="1" applyFont="1" applyBorder="1" applyAlignment="1">
      <alignment horizontal="left" indent="1"/>
    </xf>
    <xf numFmtId="176" fontId="3" fillId="0" borderId="15" xfId="0" applyNumberFormat="1" applyFont="1" applyFill="1" applyBorder="1" applyAlignment="1" applyProtection="1">
      <alignment horizontal="center" vertical="center"/>
      <protection hidden="1"/>
    </xf>
    <xf numFmtId="14" fontId="3" fillId="0" borderId="0" xfId="0" applyNumberFormat="1" applyFont="1" applyBorder="1" applyAlignment="1">
      <alignment horizontal="left" indent="1"/>
    </xf>
    <xf numFmtId="0" fontId="3" fillId="0" borderId="12" xfId="52" applyFont="1" applyFill="1" applyBorder="1" applyAlignment="1" applyProtection="1">
      <alignment horizontal="left" vertical="center" indent="1"/>
      <protection hidden="1"/>
    </xf>
    <xf numFmtId="4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 wrapText="1"/>
      <protection hidden="1"/>
    </xf>
    <xf numFmtId="0" fontId="0" fillId="34" borderId="17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172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0" fillId="34" borderId="21" xfId="0" applyFont="1" applyFill="1" applyBorder="1" applyAlignment="1" applyProtection="1">
      <alignment horizontal="center" vertical="center" wrapText="1"/>
      <protection hidden="1"/>
    </xf>
    <xf numFmtId="4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left" vertical="center" wrapText="1" indent="1"/>
      <protection hidden="1"/>
    </xf>
    <xf numFmtId="0" fontId="0" fillId="34" borderId="24" xfId="0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25" xfId="0" applyFont="1" applyFill="1" applyBorder="1" applyAlignment="1" applyProtection="1">
      <alignment horizontal="left" vertical="center" wrapText="1" indent="1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8" fillId="35" borderId="26" xfId="0" applyFont="1" applyFill="1" applyBorder="1" applyAlignment="1" applyProtection="1">
      <alignment horizontal="left" vertical="center" indent="2"/>
      <protection hidden="1"/>
    </xf>
    <xf numFmtId="0" fontId="8" fillId="35" borderId="27" xfId="0" applyFont="1" applyFill="1" applyBorder="1" applyAlignment="1" applyProtection="1">
      <alignment horizontal="left" vertical="center" indent="2"/>
      <protection hidden="1"/>
    </xf>
    <xf numFmtId="0" fontId="8" fillId="35" borderId="28" xfId="0" applyFont="1" applyFill="1" applyBorder="1" applyAlignment="1" applyProtection="1">
      <alignment horizontal="left" vertical="center" indent="2"/>
      <protection hidden="1"/>
    </xf>
    <xf numFmtId="0" fontId="8" fillId="35" borderId="29" xfId="0" applyFont="1" applyFill="1" applyBorder="1" applyAlignment="1" applyProtection="1">
      <alignment horizontal="left" vertical="center" indent="2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8" fillId="35" borderId="32" xfId="0" applyFont="1" applyFill="1" applyBorder="1" applyAlignment="1" applyProtection="1">
      <alignment horizontal="left" vertical="center" indent="2"/>
      <protection hidden="1"/>
    </xf>
    <xf numFmtId="0" fontId="8" fillId="35" borderId="33" xfId="0" applyFont="1" applyFill="1" applyBorder="1" applyAlignment="1" applyProtection="1">
      <alignment horizontal="left" vertical="center" indent="2"/>
      <protection hidden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6</xdr:col>
      <xdr:colOff>1076325</xdr:colOff>
      <xdr:row>0</xdr:row>
      <xdr:rowOff>1257300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553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view="pageBreakPreview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49.625" style="0" customWidth="1"/>
    <col min="2" max="2" width="11.00390625" style="0" customWidth="1"/>
    <col min="3" max="3" width="17.875" style="0" customWidth="1"/>
    <col min="4" max="4" width="10.625" style="0" customWidth="1"/>
    <col min="5" max="5" width="10.75390625" style="0" customWidth="1"/>
    <col min="6" max="6" width="11.375" style="1" customWidth="1"/>
    <col min="7" max="7" width="14.875" style="0" customWidth="1"/>
    <col min="9" max="9" width="10.125" style="0" customWidth="1"/>
  </cols>
  <sheetData>
    <row r="1" spans="1:8" ht="100.5" customHeight="1" thickBot="1" thickTop="1">
      <c r="A1" s="55"/>
      <c r="B1" s="56"/>
      <c r="C1" s="56"/>
      <c r="D1" s="56"/>
      <c r="E1" s="56"/>
      <c r="F1" s="56"/>
      <c r="G1" s="57"/>
      <c r="H1" s="2"/>
    </row>
    <row r="2" spans="1:8" ht="28.5" customHeight="1" thickTop="1">
      <c r="A2" s="40"/>
      <c r="B2" s="41"/>
      <c r="C2" s="41"/>
      <c r="D2" s="41"/>
      <c r="E2" s="41"/>
      <c r="F2" s="41"/>
      <c r="G2" s="42"/>
      <c r="H2" s="2"/>
    </row>
    <row r="3" spans="1:7" ht="36" customHeight="1">
      <c r="A3" s="44" t="s">
        <v>0</v>
      </c>
      <c r="B3" s="45"/>
      <c r="C3" s="45"/>
      <c r="D3" s="45"/>
      <c r="E3" s="45"/>
      <c r="F3" s="45"/>
      <c r="G3" s="46"/>
    </row>
    <row r="4" spans="1:7" ht="24.75" customHeight="1" thickBot="1">
      <c r="A4" s="13">
        <v>43497</v>
      </c>
      <c r="B4" s="15"/>
      <c r="C4" s="3"/>
      <c r="D4" s="3"/>
      <c r="E4" s="3"/>
      <c r="F4" s="4"/>
      <c r="G4" s="6" t="s">
        <v>1</v>
      </c>
    </row>
    <row r="5" spans="1:7" ht="34.5" customHeight="1">
      <c r="A5" s="36" t="s">
        <v>2</v>
      </c>
      <c r="B5" s="23" t="s">
        <v>11</v>
      </c>
      <c r="C5" s="24" t="s">
        <v>10</v>
      </c>
      <c r="D5" s="24" t="s">
        <v>8</v>
      </c>
      <c r="E5" s="24" t="s">
        <v>9</v>
      </c>
      <c r="F5" s="24" t="s">
        <v>6</v>
      </c>
      <c r="G5" s="39" t="s">
        <v>45</v>
      </c>
    </row>
    <row r="6" spans="1:8" ht="21" customHeight="1">
      <c r="A6" s="47" t="s">
        <v>30</v>
      </c>
      <c r="B6" s="48"/>
      <c r="C6" s="49"/>
      <c r="D6" s="49"/>
      <c r="E6" s="49"/>
      <c r="F6" s="49"/>
      <c r="G6" s="50"/>
      <c r="H6" s="5"/>
    </row>
    <row r="7" spans="1:8" ht="21" customHeight="1">
      <c r="A7" s="43" t="s">
        <v>19</v>
      </c>
      <c r="B7" s="51">
        <v>28</v>
      </c>
      <c r="C7" s="25" t="s">
        <v>3</v>
      </c>
      <c r="D7" s="26">
        <v>0.36</v>
      </c>
      <c r="E7" s="27">
        <v>7.2</v>
      </c>
      <c r="F7" s="14">
        <f>G7*D7</f>
        <v>554.4</v>
      </c>
      <c r="G7" s="37">
        <v>1540</v>
      </c>
      <c r="H7" s="5"/>
    </row>
    <row r="8" spans="1:8" ht="21" customHeight="1">
      <c r="A8" s="43" t="s">
        <v>20</v>
      </c>
      <c r="B8" s="52"/>
      <c r="C8" s="28" t="s">
        <v>4</v>
      </c>
      <c r="D8" s="26">
        <v>0.36</v>
      </c>
      <c r="E8" s="27">
        <v>3.6</v>
      </c>
      <c r="F8" s="14">
        <f>G8*D8</f>
        <v>554.4</v>
      </c>
      <c r="G8" s="37">
        <v>1540</v>
      </c>
      <c r="H8" s="5"/>
    </row>
    <row r="9" spans="1:8" ht="21" customHeight="1">
      <c r="A9" s="43" t="s">
        <v>15</v>
      </c>
      <c r="B9" s="51">
        <v>32</v>
      </c>
      <c r="C9" s="28" t="s">
        <v>7</v>
      </c>
      <c r="D9" s="26">
        <v>0.288</v>
      </c>
      <c r="E9" s="27">
        <v>5.76</v>
      </c>
      <c r="F9" s="14">
        <f>G9*D9</f>
        <v>502.27199999999993</v>
      </c>
      <c r="G9" s="37">
        <v>1744</v>
      </c>
      <c r="H9" s="5"/>
    </row>
    <row r="10" spans="1:8" ht="21" customHeight="1">
      <c r="A10" s="43" t="s">
        <v>16</v>
      </c>
      <c r="B10" s="52"/>
      <c r="C10" s="28" t="s">
        <v>12</v>
      </c>
      <c r="D10" s="26">
        <v>0.288</v>
      </c>
      <c r="E10" s="27">
        <v>2.88</v>
      </c>
      <c r="F10" s="14">
        <f>G10*D10</f>
        <v>502.27199999999993</v>
      </c>
      <c r="G10" s="37">
        <v>1744</v>
      </c>
      <c r="H10" s="5"/>
    </row>
    <row r="11" spans="1:8" ht="21" customHeight="1">
      <c r="A11" s="43" t="s">
        <v>13</v>
      </c>
      <c r="B11" s="51">
        <v>35</v>
      </c>
      <c r="C11" s="25" t="s">
        <v>3</v>
      </c>
      <c r="D11" s="26">
        <v>0.24</v>
      </c>
      <c r="E11" s="27">
        <v>4.8</v>
      </c>
      <c r="F11" s="14">
        <f>G11*0.24</f>
        <v>523.1999999999999</v>
      </c>
      <c r="G11" s="37">
        <v>2180</v>
      </c>
      <c r="H11" s="5"/>
    </row>
    <row r="12" spans="1:8" ht="21" customHeight="1">
      <c r="A12" s="43" t="s">
        <v>14</v>
      </c>
      <c r="B12" s="52"/>
      <c r="C12" s="28" t="s">
        <v>4</v>
      </c>
      <c r="D12" s="26">
        <v>0.24</v>
      </c>
      <c r="E12" s="27">
        <v>2.4</v>
      </c>
      <c r="F12" s="14">
        <f>G12*0.24</f>
        <v>523.1999999999999</v>
      </c>
      <c r="G12" s="37">
        <v>2180</v>
      </c>
      <c r="H12" s="5"/>
    </row>
    <row r="13" spans="1:8" ht="21" customHeight="1">
      <c r="A13" s="43" t="s">
        <v>43</v>
      </c>
      <c r="B13" s="35"/>
      <c r="C13" s="25" t="s">
        <v>3</v>
      </c>
      <c r="D13" s="26">
        <v>0.3</v>
      </c>
      <c r="E13" s="27">
        <v>6</v>
      </c>
      <c r="F13" s="14">
        <v>675</v>
      </c>
      <c r="G13" s="37">
        <v>2420</v>
      </c>
      <c r="H13" s="5"/>
    </row>
    <row r="14" spans="1:8" ht="21" customHeight="1">
      <c r="A14" s="43" t="s">
        <v>17</v>
      </c>
      <c r="B14" s="51">
        <v>45</v>
      </c>
      <c r="C14" s="25" t="s">
        <v>3</v>
      </c>
      <c r="D14" s="26">
        <v>0.3</v>
      </c>
      <c r="E14" s="27">
        <v>6</v>
      </c>
      <c r="F14" s="14">
        <f>G14*0.3</f>
        <v>852</v>
      </c>
      <c r="G14" s="37">
        <v>2840</v>
      </c>
      <c r="H14" s="5"/>
    </row>
    <row r="15" spans="1:8" ht="21" customHeight="1">
      <c r="A15" s="43" t="s">
        <v>18</v>
      </c>
      <c r="B15" s="52"/>
      <c r="C15" s="28" t="s">
        <v>4</v>
      </c>
      <c r="D15" s="26">
        <v>0.3</v>
      </c>
      <c r="E15" s="27">
        <v>3</v>
      </c>
      <c r="F15" s="14">
        <f>G15*0.3</f>
        <v>852</v>
      </c>
      <c r="G15" s="37">
        <v>2840</v>
      </c>
      <c r="H15" s="5"/>
    </row>
    <row r="16" spans="1:8" ht="21" customHeight="1">
      <c r="A16" s="43" t="s">
        <v>21</v>
      </c>
      <c r="B16" s="51">
        <v>90</v>
      </c>
      <c r="C16" s="25" t="s">
        <v>3</v>
      </c>
      <c r="D16" s="26">
        <v>0.18</v>
      </c>
      <c r="E16" s="27">
        <v>3.6</v>
      </c>
      <c r="F16" s="14">
        <f>G16*D16</f>
        <v>892.8</v>
      </c>
      <c r="G16" s="37">
        <v>4960</v>
      </c>
      <c r="H16" s="5"/>
    </row>
    <row r="17" spans="1:8" ht="21" customHeight="1">
      <c r="A17" s="43" t="s">
        <v>22</v>
      </c>
      <c r="B17" s="52"/>
      <c r="C17" s="28" t="s">
        <v>4</v>
      </c>
      <c r="D17" s="26">
        <v>0.18</v>
      </c>
      <c r="E17" s="27">
        <v>1.8</v>
      </c>
      <c r="F17" s="14">
        <f>G17*D17</f>
        <v>892.8</v>
      </c>
      <c r="G17" s="37">
        <v>4960</v>
      </c>
      <c r="H17" s="5"/>
    </row>
    <row r="18" spans="1:8" ht="21" customHeight="1">
      <c r="A18" s="43" t="s">
        <v>23</v>
      </c>
      <c r="B18" s="51">
        <v>130</v>
      </c>
      <c r="C18" s="25" t="s">
        <v>3</v>
      </c>
      <c r="D18" s="26">
        <v>0.12</v>
      </c>
      <c r="E18" s="27">
        <v>2.4</v>
      </c>
      <c r="F18" s="14">
        <f>G18*D18</f>
        <v>933.5999999999999</v>
      </c>
      <c r="G18" s="37">
        <v>7780</v>
      </c>
      <c r="H18" s="5"/>
    </row>
    <row r="19" spans="1:8" ht="21" customHeight="1">
      <c r="A19" s="43" t="s">
        <v>24</v>
      </c>
      <c r="B19" s="52"/>
      <c r="C19" s="28" t="s">
        <v>4</v>
      </c>
      <c r="D19" s="26">
        <v>0.12</v>
      </c>
      <c r="E19" s="27">
        <v>1.2</v>
      </c>
      <c r="F19" s="14">
        <f>G19*D19</f>
        <v>933.5999999999999</v>
      </c>
      <c r="G19" s="37">
        <v>7780</v>
      </c>
      <c r="H19" s="5"/>
    </row>
    <row r="20" spans="1:8" ht="21" customHeight="1">
      <c r="A20" s="47" t="s">
        <v>29</v>
      </c>
      <c r="B20" s="48"/>
      <c r="C20" s="49"/>
      <c r="D20" s="49"/>
      <c r="E20" s="49"/>
      <c r="F20" s="49"/>
      <c r="G20" s="50"/>
      <c r="H20" s="5"/>
    </row>
    <row r="21" spans="1:8" ht="21" customHeight="1">
      <c r="A21" s="43" t="s">
        <v>25</v>
      </c>
      <c r="B21" s="51">
        <v>40</v>
      </c>
      <c r="C21" s="28" t="s">
        <v>3</v>
      </c>
      <c r="D21" s="26">
        <v>0.24</v>
      </c>
      <c r="E21" s="27">
        <v>4.8</v>
      </c>
      <c r="F21" s="17">
        <f>G21*0.24</f>
        <v>412.8</v>
      </c>
      <c r="G21" s="37">
        <v>1720</v>
      </c>
      <c r="H21" s="5"/>
    </row>
    <row r="22" spans="1:8" ht="21" customHeight="1">
      <c r="A22" s="43" t="s">
        <v>26</v>
      </c>
      <c r="B22" s="52"/>
      <c r="C22" s="28" t="s">
        <v>4</v>
      </c>
      <c r="D22" s="26">
        <v>0.24</v>
      </c>
      <c r="E22" s="27">
        <v>2.4</v>
      </c>
      <c r="F22" s="17">
        <f>G22*0.24</f>
        <v>412.8</v>
      </c>
      <c r="G22" s="37">
        <v>1720</v>
      </c>
      <c r="H22" s="5"/>
    </row>
    <row r="23" spans="1:8" ht="21" customHeight="1">
      <c r="A23" s="43" t="s">
        <v>27</v>
      </c>
      <c r="B23" s="51">
        <v>50</v>
      </c>
      <c r="C23" s="25" t="s">
        <v>3</v>
      </c>
      <c r="D23" s="26">
        <v>0.2</v>
      </c>
      <c r="E23" s="27">
        <v>4</v>
      </c>
      <c r="F23" s="17">
        <f>G23*0.2</f>
        <v>390</v>
      </c>
      <c r="G23" s="37">
        <v>1950</v>
      </c>
      <c r="H23" s="5"/>
    </row>
    <row r="24" spans="1:8" ht="21" customHeight="1">
      <c r="A24" s="43" t="s">
        <v>28</v>
      </c>
      <c r="B24" s="52"/>
      <c r="C24" s="28" t="s">
        <v>4</v>
      </c>
      <c r="D24" s="26">
        <v>0.2</v>
      </c>
      <c r="E24" s="27">
        <v>2</v>
      </c>
      <c r="F24" s="17">
        <f>G24*0.2</f>
        <v>390</v>
      </c>
      <c r="G24" s="37">
        <v>1950</v>
      </c>
      <c r="H24" s="5"/>
    </row>
    <row r="25" spans="1:8" ht="21" customHeight="1">
      <c r="A25" s="47" t="s">
        <v>46</v>
      </c>
      <c r="B25" s="48"/>
      <c r="C25" s="49"/>
      <c r="D25" s="49"/>
      <c r="E25" s="49"/>
      <c r="F25" s="49"/>
      <c r="G25" s="50"/>
      <c r="H25" s="5"/>
    </row>
    <row r="26" spans="1:8" ht="21" customHeight="1">
      <c r="A26" s="43" t="s">
        <v>35</v>
      </c>
      <c r="B26" s="51" t="s">
        <v>34</v>
      </c>
      <c r="C26" s="29" t="s">
        <v>5</v>
      </c>
      <c r="D26" s="30">
        <v>0.29</v>
      </c>
      <c r="E26" s="30">
        <v>5.76</v>
      </c>
      <c r="F26" s="17">
        <f>G26*0.29</f>
        <v>469.79999999999995</v>
      </c>
      <c r="G26" s="37">
        <v>1620</v>
      </c>
      <c r="H26" s="5"/>
    </row>
    <row r="27" spans="1:8" ht="21" customHeight="1">
      <c r="A27" s="43" t="s">
        <v>36</v>
      </c>
      <c r="B27" s="52"/>
      <c r="C27" s="31" t="s">
        <v>33</v>
      </c>
      <c r="D27" s="30">
        <v>0.43</v>
      </c>
      <c r="E27" s="30">
        <v>4.32</v>
      </c>
      <c r="F27" s="17">
        <f>G27*0.43</f>
        <v>696.6</v>
      </c>
      <c r="G27" s="37">
        <v>1620</v>
      </c>
      <c r="H27" s="5"/>
    </row>
    <row r="28" spans="1:8" ht="21" customHeight="1">
      <c r="A28" s="43" t="s">
        <v>31</v>
      </c>
      <c r="B28" s="51" t="s">
        <v>34</v>
      </c>
      <c r="C28" s="29" t="s">
        <v>5</v>
      </c>
      <c r="D28" s="30">
        <v>0.288</v>
      </c>
      <c r="E28" s="30">
        <v>8.64</v>
      </c>
      <c r="F28" s="17">
        <f>G28*0.288</f>
        <v>503.99999999999994</v>
      </c>
      <c r="G28" s="37">
        <v>1750</v>
      </c>
      <c r="H28" s="5"/>
    </row>
    <row r="29" spans="1:8" ht="21" customHeight="1">
      <c r="A29" s="43" t="s">
        <v>32</v>
      </c>
      <c r="B29" s="52"/>
      <c r="C29" s="31" t="s">
        <v>33</v>
      </c>
      <c r="D29" s="30">
        <v>0.43</v>
      </c>
      <c r="E29" s="30">
        <v>4.32</v>
      </c>
      <c r="F29" s="17">
        <f>G29*0.432</f>
        <v>756</v>
      </c>
      <c r="G29" s="37">
        <v>1750</v>
      </c>
      <c r="H29" s="5"/>
    </row>
    <row r="30" spans="1:8" ht="21" customHeight="1">
      <c r="A30" s="43" t="s">
        <v>37</v>
      </c>
      <c r="B30" s="51" t="s">
        <v>39</v>
      </c>
      <c r="C30" s="29" t="s">
        <v>5</v>
      </c>
      <c r="D30" s="30">
        <v>0.29</v>
      </c>
      <c r="E30" s="30">
        <v>5.76</v>
      </c>
      <c r="F30" s="17">
        <f>G30*0.29</f>
        <v>495.9</v>
      </c>
      <c r="G30" s="37">
        <v>1710</v>
      </c>
      <c r="H30" s="5"/>
    </row>
    <row r="31" spans="1:8" ht="21" customHeight="1">
      <c r="A31" s="43" t="s">
        <v>38</v>
      </c>
      <c r="B31" s="52"/>
      <c r="C31" s="31" t="s">
        <v>33</v>
      </c>
      <c r="D31" s="30">
        <v>0.29</v>
      </c>
      <c r="E31" s="30">
        <v>2.88</v>
      </c>
      <c r="F31" s="17">
        <f>G31*0.29</f>
        <v>495.9</v>
      </c>
      <c r="G31" s="37">
        <v>1710</v>
      </c>
      <c r="H31" s="5"/>
    </row>
    <row r="32" spans="1:8" ht="21" customHeight="1">
      <c r="A32" s="43" t="s">
        <v>40</v>
      </c>
      <c r="B32" s="51" t="s">
        <v>42</v>
      </c>
      <c r="C32" s="29" t="s">
        <v>5</v>
      </c>
      <c r="D32" s="30">
        <v>0.216</v>
      </c>
      <c r="E32" s="30">
        <v>4.32</v>
      </c>
      <c r="F32" s="17">
        <f>G32*0.29</f>
        <v>1351.3999999999999</v>
      </c>
      <c r="G32" s="37">
        <v>4660</v>
      </c>
      <c r="H32" s="5"/>
    </row>
    <row r="33" spans="1:8" ht="21" customHeight="1">
      <c r="A33" s="43" t="s">
        <v>41</v>
      </c>
      <c r="B33" s="52"/>
      <c r="C33" s="31" t="s">
        <v>33</v>
      </c>
      <c r="D33" s="30">
        <v>0.216</v>
      </c>
      <c r="E33" s="30">
        <v>2.16</v>
      </c>
      <c r="F33" s="17">
        <f>G33*0.29</f>
        <v>1351.3999999999999</v>
      </c>
      <c r="G33" s="37">
        <v>4660</v>
      </c>
      <c r="H33" s="5"/>
    </row>
    <row r="34" spans="1:8" ht="21" customHeight="1">
      <c r="A34" s="53" t="s">
        <v>44</v>
      </c>
      <c r="B34" s="54"/>
      <c r="C34" s="49"/>
      <c r="D34" s="49"/>
      <c r="E34" s="49"/>
      <c r="F34" s="49"/>
      <c r="G34" s="50"/>
      <c r="H34" s="5"/>
    </row>
    <row r="35" spans="1:8" ht="21" customHeight="1">
      <c r="A35" s="38" t="s">
        <v>49</v>
      </c>
      <c r="B35" s="34">
        <v>30</v>
      </c>
      <c r="C35" s="32" t="s">
        <v>5</v>
      </c>
      <c r="D35" s="30">
        <v>0.576</v>
      </c>
      <c r="E35" s="30">
        <v>11.52</v>
      </c>
      <c r="F35" s="17">
        <f>G35*0.288</f>
        <v>417.59999999999997</v>
      </c>
      <c r="G35" s="37">
        <v>1450</v>
      </c>
      <c r="H35" s="5"/>
    </row>
    <row r="36" spans="1:8" ht="21" customHeight="1">
      <c r="A36" s="38" t="s">
        <v>49</v>
      </c>
      <c r="B36" s="34">
        <v>30</v>
      </c>
      <c r="C36" s="33" t="s">
        <v>33</v>
      </c>
      <c r="D36" s="30">
        <v>0.576</v>
      </c>
      <c r="E36" s="30">
        <v>5.76</v>
      </c>
      <c r="F36" s="17">
        <f>G36*0.288</f>
        <v>417.59999999999997</v>
      </c>
      <c r="G36" s="37">
        <v>1450</v>
      </c>
      <c r="H36" s="5"/>
    </row>
    <row r="37" spans="1:8" ht="21" customHeight="1">
      <c r="A37" s="38" t="s">
        <v>48</v>
      </c>
      <c r="B37" s="34">
        <v>37</v>
      </c>
      <c r="C37" s="32" t="s">
        <v>5</v>
      </c>
      <c r="D37" s="30">
        <v>0.576</v>
      </c>
      <c r="E37" s="30">
        <v>11.52</v>
      </c>
      <c r="F37" s="17">
        <f>G37*0.288</f>
        <v>509.75999999999993</v>
      </c>
      <c r="G37" s="37">
        <v>1770</v>
      </c>
      <c r="H37" s="5"/>
    </row>
    <row r="38" spans="1:8" ht="21" customHeight="1">
      <c r="A38" s="38" t="s">
        <v>47</v>
      </c>
      <c r="B38" s="34">
        <v>37</v>
      </c>
      <c r="C38" s="33" t="s">
        <v>33</v>
      </c>
      <c r="D38" s="30">
        <v>0.576</v>
      </c>
      <c r="E38" s="30">
        <v>5.76</v>
      </c>
      <c r="F38" s="17">
        <f>G38*0.288</f>
        <v>509.75999999999993</v>
      </c>
      <c r="G38" s="37">
        <v>1770</v>
      </c>
      <c r="H38" s="5"/>
    </row>
    <row r="39" spans="1:8" ht="22.5" customHeight="1">
      <c r="A39" s="18"/>
      <c r="B39" s="19"/>
      <c r="C39" s="20"/>
      <c r="D39" s="19"/>
      <c r="E39" s="19"/>
      <c r="F39" s="21"/>
      <c r="G39" s="22"/>
      <c r="H39" s="5"/>
    </row>
    <row r="40" spans="1:8" ht="36" customHeight="1" thickBot="1">
      <c r="A40" s="7"/>
      <c r="B40" s="16"/>
      <c r="C40" s="8"/>
      <c r="D40" s="9"/>
      <c r="E40" s="10"/>
      <c r="F40" s="11"/>
      <c r="G40" s="12"/>
      <c r="H40" s="5"/>
    </row>
    <row r="41" ht="13.5" thickTop="1"/>
  </sheetData>
  <sheetProtection/>
  <mergeCells count="18">
    <mergeCell ref="B30:B31"/>
    <mergeCell ref="A34:G34"/>
    <mergeCell ref="B18:B19"/>
    <mergeCell ref="B21:B22"/>
    <mergeCell ref="B23:B24"/>
    <mergeCell ref="B28:B29"/>
    <mergeCell ref="B26:B27"/>
    <mergeCell ref="B32:B33"/>
    <mergeCell ref="A1:G1"/>
    <mergeCell ref="A3:G3"/>
    <mergeCell ref="A6:G6"/>
    <mergeCell ref="A20:G20"/>
    <mergeCell ref="A25:G25"/>
    <mergeCell ref="B11:B12"/>
    <mergeCell ref="B9:B10"/>
    <mergeCell ref="B14:B15"/>
    <mergeCell ref="B16:B17"/>
    <mergeCell ref="B7:B8"/>
  </mergeCells>
  <printOptions/>
  <pageMargins left="0.35433070866141736" right="0.15748031496062992" top="0.2755905511811024" bottom="0.1968503937007874" header="0.31496062992125984" footer="0.2362204724409449"/>
  <pageSetup horizontalDpi="300" verticalDpi="300" orientation="portrait" paperSize="9" scale="80" r:id="rId2"/>
  <ignoredErrors>
    <ignoredError sqref="F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Tany-PC</dc:creator>
  <cp:keywords/>
  <dc:description/>
  <cp:lastModifiedBy>User</cp:lastModifiedBy>
  <cp:lastPrinted>2019-02-04T09:17:48Z</cp:lastPrinted>
  <dcterms:created xsi:type="dcterms:W3CDTF">2014-04-08T16:51:11Z</dcterms:created>
  <dcterms:modified xsi:type="dcterms:W3CDTF">2020-01-24T11:20:18Z</dcterms:modified>
  <cp:category/>
  <cp:version/>
  <cp:contentType/>
  <cp:contentStatus/>
</cp:coreProperties>
</file>